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35" yWindow="120" windowWidth="18930" windowHeight="11415" activeTab="0"/>
  </bookViews>
  <sheets>
    <sheet name="Klondike River 2011" sheetId="1" r:id="rId1"/>
  </sheets>
  <definedNames>
    <definedName name="_xlnm.Print_Area" localSheetId="0">'Klondike River 2011'!$A$1:$J$69</definedName>
  </definedNames>
  <calcPr fullCalcOnLoad="1"/>
</workbook>
</file>

<file path=xl/sharedStrings.xml><?xml version="1.0" encoding="utf-8"?>
<sst xmlns="http://schemas.openxmlformats.org/spreadsheetml/2006/main" count="56" uniqueCount="41">
  <si>
    <t>The Fish Habitat Management System - Klondike River Watershed (Category A)</t>
  </si>
  <si>
    <t>Sampling Station</t>
  </si>
  <si>
    <t>Location Description</t>
  </si>
  <si>
    <t>Mouth</t>
  </si>
  <si>
    <t>BAM</t>
  </si>
  <si>
    <t>at demptser hwy</t>
  </si>
  <si>
    <t>u/s dempster hwy</t>
  </si>
  <si>
    <t>Sample Type</t>
  </si>
  <si>
    <t>Grab</t>
  </si>
  <si>
    <t>Auto/Grab</t>
  </si>
  <si>
    <t>Lat Y</t>
  </si>
  <si>
    <t>Long X</t>
  </si>
  <si>
    <t>Habitat Classification</t>
  </si>
  <si>
    <t>Area of special consideration</t>
  </si>
  <si>
    <t>Moderate-L</t>
  </si>
  <si>
    <t>High</t>
  </si>
  <si>
    <t>Water Quality Objective (mg/L)</t>
  </si>
  <si>
    <t>Date of Sampling</t>
  </si>
  <si>
    <t xml:space="preserve">Total Seasonal Average TSS  (mg/L) by site </t>
  </si>
  <si>
    <t xml:space="preserve">Number of days sampled  </t>
  </si>
  <si>
    <t>Legend</t>
  </si>
  <si>
    <t>Not continuously monitored</t>
  </si>
  <si>
    <t>Please click here for a discussion of why the samples may have exceeded the Water Quality Objectives.</t>
  </si>
  <si>
    <t>Please click here to link to the complete database for the 2008 Water Quality Objectives monitoring program.</t>
  </si>
  <si>
    <t>Please click here to link to the Flow File</t>
  </si>
  <si>
    <t>Please click here to link to the file of Klondike River Graphs</t>
  </si>
  <si>
    <t>Please click here to link to the File of Atmosphieric Data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</si>
  <si>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</si>
  <si>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KL_BO01</t>
  </si>
  <si>
    <t>KL01</t>
  </si>
  <si>
    <t>KL02</t>
  </si>
  <si>
    <t>KL_HU01</t>
  </si>
  <si>
    <t>KL05</t>
  </si>
  <si>
    <t>KL06</t>
  </si>
  <si>
    <t>KL_ FL01</t>
  </si>
  <si>
    <t>KL_NK01</t>
  </si>
  <si>
    <t>u/s of Klondike R</t>
  </si>
  <si>
    <t>u/s KL_HU01</t>
  </si>
  <si>
    <t>u/s KL_BO01</t>
  </si>
  <si>
    <t>Sample Results that Exceed Water Quality Objectives for 2011</t>
  </si>
  <si>
    <t>KL03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</si>
</sst>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m\ d\,\ yyyy;@"/>
    <numFmt numFmtId="167" formatCode="0.00000"/>
    <numFmt numFmtId="168" formatCode="0.0"/>
    <numFmt numFmtId="169" formatCode="[$-409]d\-mmm\-yy;@"/>
    <numFmt numFmtId="170" formatCode="h:mm;@"/>
    <numFmt numFmtId="171" formatCode="0000"/>
    <numFmt numFmtId="172" formatCode="mmm\-yyyy"/>
  </numFmts>
  <fonts count="51">
    <font>
      <sz val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0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0E22B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53" applyFont="1" applyAlignment="1" applyProtection="1">
      <alignment/>
      <protection/>
    </xf>
    <xf numFmtId="0" fontId="12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69" fontId="0" fillId="0" borderId="13" xfId="0" applyNumberFormat="1" applyFont="1" applyFill="1" applyBorder="1" applyAlignment="1">
      <alignment horizontal="center"/>
    </xf>
    <xf numFmtId="166" fontId="7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168" fontId="10" fillId="36" borderId="13" xfId="0" applyNumberFormat="1" applyFont="1" applyFill="1" applyBorder="1" applyAlignment="1">
      <alignment horizontal="center"/>
    </xf>
    <xf numFmtId="168" fontId="9" fillId="36" borderId="13" xfId="0" applyNumberFormat="1" applyFont="1" applyFill="1" applyBorder="1" applyAlignment="1">
      <alignment horizontal="center"/>
    </xf>
    <xf numFmtId="168" fontId="9" fillId="36" borderId="23" xfId="0" applyNumberFormat="1" applyFont="1" applyFill="1" applyBorder="1" applyAlignment="1">
      <alignment horizontal="center" vertical="center" wrapText="1"/>
    </xf>
    <xf numFmtId="168" fontId="9" fillId="36" borderId="24" xfId="0" applyNumberFormat="1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/>
    </xf>
    <xf numFmtId="168" fontId="48" fillId="36" borderId="13" xfId="0" applyNumberFormat="1" applyFont="1" applyFill="1" applyBorder="1" applyAlignment="1">
      <alignment horizontal="center"/>
    </xf>
    <xf numFmtId="168" fontId="48" fillId="36" borderId="25" xfId="0" applyNumberFormat="1" applyFont="1" applyFill="1" applyBorder="1" applyAlignment="1">
      <alignment horizontal="center"/>
    </xf>
    <xf numFmtId="168" fontId="48" fillId="36" borderId="26" xfId="0" applyNumberFormat="1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168" fontId="48" fillId="0" borderId="13" xfId="0" applyNumberFormat="1" applyFont="1" applyBorder="1" applyAlignment="1">
      <alignment horizontal="center"/>
    </xf>
    <xf numFmtId="168" fontId="49" fillId="0" borderId="13" xfId="0" applyNumberFormat="1" applyFont="1" applyBorder="1" applyAlignment="1">
      <alignment horizontal="center"/>
    </xf>
    <xf numFmtId="168" fontId="49" fillId="36" borderId="13" xfId="0" applyNumberFormat="1" applyFont="1" applyFill="1" applyBorder="1" applyAlignment="1">
      <alignment horizontal="center"/>
    </xf>
    <xf numFmtId="168" fontId="9" fillId="37" borderId="13" xfId="0" applyNumberFormat="1" applyFont="1" applyFill="1" applyBorder="1" applyAlignment="1">
      <alignment horizontal="center"/>
    </xf>
    <xf numFmtId="168" fontId="0" fillId="37" borderId="13" xfId="0" applyNumberFormat="1" applyFont="1" applyFill="1" applyBorder="1" applyAlignment="1">
      <alignment horizontal="center"/>
    </xf>
    <xf numFmtId="168" fontId="10" fillId="37" borderId="13" xfId="0" applyNumberFormat="1" applyFont="1" applyFill="1" applyBorder="1" applyAlignment="1">
      <alignment horizontal="center"/>
    </xf>
    <xf numFmtId="168" fontId="9" fillId="0" borderId="13" xfId="0" applyNumberFormat="1" applyFont="1" applyFill="1" applyBorder="1" applyAlignment="1">
      <alignment horizontal="center"/>
    </xf>
    <xf numFmtId="168" fontId="48" fillId="37" borderId="13" xfId="0" applyNumberFormat="1" applyFont="1" applyFill="1" applyBorder="1" applyAlignment="1">
      <alignment horizontal="center"/>
    </xf>
    <xf numFmtId="168" fontId="49" fillId="36" borderId="26" xfId="0" applyNumberFormat="1" applyFont="1" applyFill="1" applyBorder="1" applyAlignment="1">
      <alignment horizontal="center"/>
    </xf>
    <xf numFmtId="168" fontId="48" fillId="37" borderId="26" xfId="0" applyNumberFormat="1" applyFont="1" applyFill="1" applyBorder="1" applyAlignment="1">
      <alignment horizontal="center"/>
    </xf>
    <xf numFmtId="168" fontId="48" fillId="37" borderId="25" xfId="0" applyNumberFormat="1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168" fontId="0" fillId="37" borderId="25" xfId="0" applyNumberFormat="1" applyFont="1" applyFill="1" applyBorder="1" applyAlignment="1">
      <alignment horizontal="center"/>
    </xf>
    <xf numFmtId="168" fontId="7" fillId="37" borderId="24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/>
    </xf>
    <xf numFmtId="168" fontId="48" fillId="36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13" xfId="0" applyNumberFormat="1" applyFont="1" applyFill="1" applyBorder="1" applyAlignment="1">
      <alignment horizontal="center" vertical="center"/>
    </xf>
    <xf numFmtId="168" fontId="50" fillId="36" borderId="13" xfId="0" applyNumberFormat="1" applyFont="1" applyFill="1" applyBorder="1" applyAlignment="1">
      <alignment horizontal="center"/>
    </xf>
    <xf numFmtId="168" fontId="50" fillId="36" borderId="26" xfId="0" applyNumberFormat="1" applyFont="1" applyFill="1" applyBorder="1" applyAlignment="1">
      <alignment horizontal="center"/>
    </xf>
    <xf numFmtId="168" fontId="49" fillId="37" borderId="13" xfId="0" applyNumberFormat="1" applyFont="1" applyFill="1" applyBorder="1" applyAlignment="1">
      <alignment horizontal="center"/>
    </xf>
    <xf numFmtId="168" fontId="48" fillId="36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WQO_Reporting_2010/Klondike%20River/klondike_river_lab_analysis_2008.xls" TargetMode="External" /><Relationship Id="rId2" Type="http://schemas.openxmlformats.org/officeDocument/2006/relationships/hyperlink" Target="../WQO_Reporting_2010/Klondike%20River/Klondike%20River%20Naritave%202008.doc" TargetMode="External" /><Relationship Id="rId3" Type="http://schemas.openxmlformats.org/officeDocument/2006/relationships/hyperlink" Target="../WQO_Reporting_2010/Klondike%20River/flow" TargetMode="External" /><Relationship Id="rId4" Type="http://schemas.openxmlformats.org/officeDocument/2006/relationships/hyperlink" Target="../WQO_Reporting_2010/Klondike%20River/atmospheric%20data" TargetMode="External" /><Relationship Id="rId5" Type="http://schemas.openxmlformats.org/officeDocument/2006/relationships/hyperlink" Target="../WQO_Reporting_2010/Klondike%20River/Klondike%20River%202008%20Graph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="75" zoomScaleNormal="75" zoomScaleSheetLayoutView="75" workbookViewId="0" topLeftCell="A1">
      <pane xSplit="1" topLeftCell="B1" activePane="topRight" state="frozen"/>
      <selection pane="topLeft" activeCell="A1" sqref="A1"/>
      <selection pane="topRight" activeCell="C16" sqref="C16"/>
    </sheetView>
  </sheetViews>
  <sheetFormatPr defaultColWidth="8.88671875" defaultRowHeight="15"/>
  <cols>
    <col min="1" max="1" width="31.4453125" style="1" customWidth="1"/>
    <col min="2" max="10" width="25.77734375" style="30" customWidth="1"/>
    <col min="11" max="16384" width="8.88671875" style="1" customWidth="1"/>
  </cols>
  <sheetData>
    <row r="1" spans="1:10" ht="18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</row>
    <row r="3" ht="17.25" thickBot="1">
      <c r="A3" s="2"/>
    </row>
    <row r="4" spans="1:10" s="29" customFormat="1" ht="15.75">
      <c r="A4" s="3" t="s">
        <v>1</v>
      </c>
      <c r="B4" s="26" t="s">
        <v>29</v>
      </c>
      <c r="C4" s="27" t="s">
        <v>28</v>
      </c>
      <c r="D4" s="28" t="s">
        <v>30</v>
      </c>
      <c r="E4" s="27" t="s">
        <v>31</v>
      </c>
      <c r="F4" s="27" t="s">
        <v>40</v>
      </c>
      <c r="G4" s="27" t="s">
        <v>32</v>
      </c>
      <c r="H4" s="27" t="s">
        <v>33</v>
      </c>
      <c r="I4" s="27" t="s">
        <v>35</v>
      </c>
      <c r="J4" s="27" t="s">
        <v>34</v>
      </c>
    </row>
    <row r="5" spans="1:10" s="4" customFormat="1" ht="15.75">
      <c r="A5" s="5" t="s">
        <v>2</v>
      </c>
      <c r="B5" s="16" t="s">
        <v>3</v>
      </c>
      <c r="C5" s="15" t="s">
        <v>4</v>
      </c>
      <c r="D5" s="17" t="s">
        <v>38</v>
      </c>
      <c r="E5" s="15" t="s">
        <v>4</v>
      </c>
      <c r="F5" s="15" t="s">
        <v>37</v>
      </c>
      <c r="G5" s="15" t="s">
        <v>5</v>
      </c>
      <c r="H5" s="15" t="s">
        <v>6</v>
      </c>
      <c r="I5" s="15" t="s">
        <v>36</v>
      </c>
      <c r="J5" s="15" t="s">
        <v>3</v>
      </c>
    </row>
    <row r="6" spans="1:10" s="4" customFormat="1" ht="15.75">
      <c r="A6" s="5" t="s">
        <v>7</v>
      </c>
      <c r="B6" s="16" t="s">
        <v>8</v>
      </c>
      <c r="C6" s="15" t="s">
        <v>9</v>
      </c>
      <c r="D6" s="18" t="s">
        <v>8</v>
      </c>
      <c r="E6" s="15" t="s">
        <v>9</v>
      </c>
      <c r="F6" s="16" t="s">
        <v>8</v>
      </c>
      <c r="G6" s="16" t="s">
        <v>8</v>
      </c>
      <c r="H6" s="16" t="s">
        <v>8</v>
      </c>
      <c r="I6" s="15" t="s">
        <v>9</v>
      </c>
      <c r="J6" s="16" t="s">
        <v>8</v>
      </c>
    </row>
    <row r="7" spans="1:10" s="4" customFormat="1" ht="15.75">
      <c r="A7" s="5" t="s">
        <v>10</v>
      </c>
      <c r="B7" s="19">
        <v>64.05348</v>
      </c>
      <c r="C7" s="19">
        <v>64.04054</v>
      </c>
      <c r="D7" s="20">
        <v>64.04237</v>
      </c>
      <c r="E7" s="20">
        <v>64.02943</v>
      </c>
      <c r="F7" s="81">
        <v>64.03529</v>
      </c>
      <c r="G7" s="19">
        <v>63.9903</v>
      </c>
      <c r="H7" s="19">
        <v>63.9577756004405</v>
      </c>
      <c r="I7" s="21">
        <v>64.00195</v>
      </c>
      <c r="J7" s="20">
        <v>63.94316</v>
      </c>
    </row>
    <row r="8" spans="1:10" s="4" customFormat="1" ht="15.75">
      <c r="A8" s="5" t="s">
        <v>11</v>
      </c>
      <c r="B8" s="19">
        <v>-139.43961</v>
      </c>
      <c r="C8" s="19">
        <v>-139.40814</v>
      </c>
      <c r="D8" s="20">
        <v>-139.40956</v>
      </c>
      <c r="E8" s="20">
        <v>-139.17859</v>
      </c>
      <c r="F8" s="81">
        <v>-139.20909</v>
      </c>
      <c r="G8" s="19">
        <v>-138.74612</v>
      </c>
      <c r="H8" s="19">
        <v>-138.690301154317</v>
      </c>
      <c r="I8" s="21">
        <v>-138.59622</v>
      </c>
      <c r="J8" s="20">
        <v>-138.60188</v>
      </c>
    </row>
    <row r="9" spans="1:10" s="7" customFormat="1" ht="15.75">
      <c r="A9" s="6" t="s">
        <v>12</v>
      </c>
      <c r="B9" s="32" t="s">
        <v>13</v>
      </c>
      <c r="C9" s="33" t="s">
        <v>14</v>
      </c>
      <c r="D9" s="32" t="s">
        <v>13</v>
      </c>
      <c r="E9" s="33" t="s">
        <v>14</v>
      </c>
      <c r="F9" s="34" t="s">
        <v>15</v>
      </c>
      <c r="G9" s="34" t="s">
        <v>15</v>
      </c>
      <c r="H9" s="34" t="s">
        <v>15</v>
      </c>
      <c r="I9" s="34" t="s">
        <v>15</v>
      </c>
      <c r="J9" s="33" t="s">
        <v>14</v>
      </c>
    </row>
    <row r="10" spans="1:10" s="4" customFormat="1" ht="17.25" customHeight="1" thickBot="1">
      <c r="A10" s="22" t="s">
        <v>16</v>
      </c>
      <c r="B10" s="31">
        <v>25</v>
      </c>
      <c r="C10" s="31">
        <v>80</v>
      </c>
      <c r="D10" s="40">
        <v>25</v>
      </c>
      <c r="E10" s="31">
        <v>80</v>
      </c>
      <c r="F10" s="31">
        <v>25</v>
      </c>
      <c r="G10" s="31">
        <v>25</v>
      </c>
      <c r="H10" s="31">
        <v>25</v>
      </c>
      <c r="I10" s="31">
        <v>25</v>
      </c>
      <c r="J10" s="31">
        <v>80</v>
      </c>
    </row>
    <row r="11" spans="1:10" s="4" customFormat="1" ht="18" customHeight="1">
      <c r="A11" s="41" t="s">
        <v>17</v>
      </c>
      <c r="B11" s="42"/>
      <c r="C11" s="43"/>
      <c r="D11" s="44"/>
      <c r="E11" s="45"/>
      <c r="F11" s="43"/>
      <c r="G11" s="43"/>
      <c r="H11" s="43"/>
      <c r="I11" s="43"/>
      <c r="J11" s="43"/>
    </row>
    <row r="12" spans="1:10" s="4" customFormat="1" ht="18" customHeight="1">
      <c r="A12" s="57">
        <v>40680</v>
      </c>
      <c r="B12" s="62"/>
      <c r="C12" s="62"/>
      <c r="D12" s="62"/>
      <c r="E12" s="59">
        <v>16</v>
      </c>
      <c r="F12" s="53">
        <v>57.6</v>
      </c>
      <c r="G12" s="58">
        <v>27.2</v>
      </c>
      <c r="H12" s="62"/>
      <c r="I12" s="58">
        <v>51</v>
      </c>
      <c r="J12" s="59">
        <v>27.2</v>
      </c>
    </row>
    <row r="13" spans="1:10" s="4" customFormat="1" ht="18" customHeight="1">
      <c r="A13" s="52">
        <v>40681</v>
      </c>
      <c r="B13" s="53">
        <v>238.8</v>
      </c>
      <c r="C13" s="53">
        <v>744.8</v>
      </c>
      <c r="D13" s="46">
        <v>148.4</v>
      </c>
      <c r="E13" s="56">
        <v>102.3</v>
      </c>
      <c r="F13" s="53">
        <v>164.6666666666663</v>
      </c>
      <c r="G13" s="61"/>
      <c r="H13" s="62"/>
      <c r="I13" s="53">
        <v>72.3</v>
      </c>
      <c r="J13" s="61"/>
    </row>
    <row r="14" spans="1:10" s="4" customFormat="1" ht="18" customHeight="1">
      <c r="A14" s="52">
        <v>40682</v>
      </c>
      <c r="B14" s="53">
        <v>308.4</v>
      </c>
      <c r="C14" s="53">
        <v>1244.3</v>
      </c>
      <c r="D14" s="46">
        <f>(302+385.7)/2</f>
        <v>343.85</v>
      </c>
      <c r="E14" s="53">
        <f>(121.2+193.7)/2</f>
        <v>157.45</v>
      </c>
      <c r="F14" s="53">
        <f>(258.4+280.3)/2</f>
        <v>269.35</v>
      </c>
      <c r="G14" s="62"/>
      <c r="H14" s="62"/>
      <c r="I14" s="53">
        <v>157</v>
      </c>
      <c r="J14" s="62"/>
    </row>
    <row r="15" spans="1:10" s="4" customFormat="1" ht="18" customHeight="1">
      <c r="A15" s="52">
        <v>40683</v>
      </c>
      <c r="B15" s="68"/>
      <c r="C15" s="53">
        <v>758.6666666666667</v>
      </c>
      <c r="D15" s="55">
        <v>361.0000000000002</v>
      </c>
      <c r="E15" s="56">
        <v>115.7</v>
      </c>
      <c r="F15" s="53">
        <v>285.333333333333</v>
      </c>
      <c r="G15" s="62"/>
      <c r="H15" s="62"/>
      <c r="I15" s="53">
        <v>83.7</v>
      </c>
      <c r="J15" s="62"/>
    </row>
    <row r="16" spans="1:10" s="4" customFormat="1" ht="18" customHeight="1">
      <c r="A16" s="52">
        <v>40684</v>
      </c>
      <c r="B16" s="68"/>
      <c r="C16" s="53">
        <v>299.33333333333366</v>
      </c>
      <c r="D16" s="55">
        <v>347.66666666666686</v>
      </c>
      <c r="E16" s="47">
        <v>30.000000000000398</v>
      </c>
      <c r="F16" s="53">
        <v>279.66666666666623</v>
      </c>
      <c r="G16" s="62"/>
      <c r="H16" s="62"/>
      <c r="I16" s="53">
        <v>133.33333333333346</v>
      </c>
      <c r="J16" s="62"/>
    </row>
    <row r="17" spans="1:10" s="4" customFormat="1" ht="18" customHeight="1">
      <c r="A17" s="52">
        <v>40685</v>
      </c>
      <c r="B17" s="69"/>
      <c r="C17" s="53">
        <v>159.00000000000026</v>
      </c>
      <c r="D17" s="55">
        <v>278.333333333333</v>
      </c>
      <c r="E17" s="47">
        <v>25.333333333333503</v>
      </c>
      <c r="F17" s="53">
        <v>230</v>
      </c>
      <c r="G17" s="62"/>
      <c r="H17" s="62"/>
      <c r="I17" s="46">
        <v>188.00000000000003</v>
      </c>
      <c r="J17" s="62"/>
    </row>
    <row r="18" spans="1:10" s="4" customFormat="1" ht="18" customHeight="1">
      <c r="A18" s="52">
        <v>40686</v>
      </c>
      <c r="B18" s="69"/>
      <c r="C18" s="53">
        <v>90.33333333333302</v>
      </c>
      <c r="D18" s="55">
        <v>217.6666666666671</v>
      </c>
      <c r="E18" s="47">
        <v>20.333333333333314</v>
      </c>
      <c r="F18" s="53">
        <v>113.7</v>
      </c>
      <c r="G18" s="62"/>
      <c r="H18" s="62"/>
      <c r="I18" s="46">
        <v>76.33333333333306</v>
      </c>
      <c r="J18" s="62"/>
    </row>
    <row r="19" spans="1:10" s="4" customFormat="1" ht="18" customHeight="1">
      <c r="A19" s="52">
        <v>40687</v>
      </c>
      <c r="B19" s="69"/>
      <c r="C19" s="53">
        <v>86.33333333333344</v>
      </c>
      <c r="D19" s="55">
        <v>221.33333333333337</v>
      </c>
      <c r="E19" s="47">
        <v>13.666666666666641</v>
      </c>
      <c r="F19" s="53">
        <v>147</v>
      </c>
      <c r="G19" s="62"/>
      <c r="H19" s="62"/>
      <c r="I19" s="46">
        <v>142.3333333333332</v>
      </c>
      <c r="J19" s="62"/>
    </row>
    <row r="20" spans="1:10" s="4" customFormat="1" ht="18" customHeight="1">
      <c r="A20" s="52">
        <v>40688</v>
      </c>
      <c r="B20" s="69"/>
      <c r="C20" s="60">
        <v>58.33333333333357</v>
      </c>
      <c r="D20" s="55">
        <v>161.00000000000003</v>
      </c>
      <c r="E20" s="47">
        <v>20.333333333333314</v>
      </c>
      <c r="F20" s="53">
        <v>110.7</v>
      </c>
      <c r="G20" s="62"/>
      <c r="H20" s="62"/>
      <c r="I20" s="46">
        <v>66.99999999999929</v>
      </c>
      <c r="J20" s="62"/>
    </row>
    <row r="21" spans="1:10" s="4" customFormat="1" ht="18" customHeight="1">
      <c r="A21" s="52">
        <v>40689</v>
      </c>
      <c r="B21" s="69"/>
      <c r="C21" s="60">
        <v>42.333333333333854</v>
      </c>
      <c r="D21" s="55">
        <v>114.33333333333333</v>
      </c>
      <c r="E21" s="47">
        <v>20.000000000000018</v>
      </c>
      <c r="F21" s="53">
        <v>98.3</v>
      </c>
      <c r="G21" s="62"/>
      <c r="H21" s="62"/>
      <c r="I21" s="46">
        <v>33.333333333333364</v>
      </c>
      <c r="J21" s="62"/>
    </row>
    <row r="22" spans="1:10" s="4" customFormat="1" ht="18" customHeight="1">
      <c r="A22" s="52">
        <v>40690</v>
      </c>
      <c r="B22" s="69"/>
      <c r="C22" s="60">
        <v>57.333333333332945</v>
      </c>
      <c r="D22" s="55">
        <v>86.66666666666676</v>
      </c>
      <c r="E22" s="47">
        <v>14.999999999999828</v>
      </c>
      <c r="F22" s="53">
        <v>71</v>
      </c>
      <c r="G22" s="62"/>
      <c r="H22" s="62"/>
      <c r="I22" s="46">
        <v>69.66666666666639</v>
      </c>
      <c r="J22" s="62"/>
    </row>
    <row r="23" spans="1:10" s="4" customFormat="1" ht="18" customHeight="1">
      <c r="A23" s="52">
        <v>40691</v>
      </c>
      <c r="B23" s="69"/>
      <c r="C23" s="60">
        <v>63.999999999999616</v>
      </c>
      <c r="D23" s="55">
        <v>61.666666666666536</v>
      </c>
      <c r="E23" s="47">
        <v>11.666666666666863</v>
      </c>
      <c r="F23" s="53">
        <v>52.2</v>
      </c>
      <c r="G23" s="62"/>
      <c r="H23" s="62"/>
      <c r="I23" s="46">
        <v>35.66666666666644</v>
      </c>
      <c r="J23" s="62"/>
    </row>
    <row r="24" spans="1:10" s="4" customFormat="1" ht="18" customHeight="1">
      <c r="A24" s="52">
        <v>40692</v>
      </c>
      <c r="B24" s="69"/>
      <c r="C24" s="60">
        <v>63.666666666667055</v>
      </c>
      <c r="D24" s="55">
        <v>68.99999999999982</v>
      </c>
      <c r="E24" s="47">
        <v>9.999999999999638</v>
      </c>
      <c r="F24" s="53">
        <v>74</v>
      </c>
      <c r="G24" s="62"/>
      <c r="H24" s="62"/>
      <c r="I24" s="46">
        <v>43.6666666666663</v>
      </c>
      <c r="J24" s="62"/>
    </row>
    <row r="25" spans="1:10" s="4" customFormat="1" ht="18" customHeight="1">
      <c r="A25" s="52">
        <v>40693</v>
      </c>
      <c r="B25" s="69"/>
      <c r="C25" s="60">
        <v>44.000000000000334</v>
      </c>
      <c r="D25" s="55">
        <v>56.666666666666345</v>
      </c>
      <c r="E25" s="47">
        <v>7.666666666666562</v>
      </c>
      <c r="F25" s="53">
        <v>70.3</v>
      </c>
      <c r="G25" s="62"/>
      <c r="H25" s="62"/>
      <c r="I25" s="46">
        <v>26.66666666666669</v>
      </c>
      <c r="J25" s="62"/>
    </row>
    <row r="26" spans="1:10" s="4" customFormat="1" ht="18" customHeight="1">
      <c r="A26" s="52">
        <v>40694</v>
      </c>
      <c r="B26" s="69"/>
      <c r="C26" s="60">
        <v>32.00000000000018</v>
      </c>
      <c r="D26" s="55">
        <v>54.666666666666565</v>
      </c>
      <c r="E26" s="47">
        <v>14.333333333333236</v>
      </c>
      <c r="F26" s="53">
        <v>80.3</v>
      </c>
      <c r="G26" s="62"/>
      <c r="H26" s="62"/>
      <c r="I26" s="46">
        <v>31.000000000000284</v>
      </c>
      <c r="J26" s="62"/>
    </row>
    <row r="27" spans="1:10" s="4" customFormat="1" ht="18" customHeight="1">
      <c r="A27" s="52">
        <v>40695</v>
      </c>
      <c r="B27" s="69"/>
      <c r="C27" s="60">
        <v>33.333333333333364</v>
      </c>
      <c r="D27" s="55">
        <v>42.333333333333115</v>
      </c>
      <c r="E27" s="47">
        <v>6.333333333333376</v>
      </c>
      <c r="F27" s="53">
        <v>57.7</v>
      </c>
      <c r="G27" s="62"/>
      <c r="H27" s="62"/>
      <c r="I27" s="60">
        <v>13.000000000000048</v>
      </c>
      <c r="J27" s="62"/>
    </row>
    <row r="28" spans="1:10" s="4" customFormat="1" ht="18" customHeight="1">
      <c r="A28" s="52">
        <v>40696</v>
      </c>
      <c r="B28" s="69"/>
      <c r="C28" s="60">
        <v>22.333333333333094</v>
      </c>
      <c r="D28" s="55">
        <v>32.66666666666677</v>
      </c>
      <c r="E28" s="47">
        <v>5.999999999999339</v>
      </c>
      <c r="F28" s="53">
        <v>53.3</v>
      </c>
      <c r="G28" s="62"/>
      <c r="H28" s="62"/>
      <c r="I28" s="60">
        <v>13.000000000000048</v>
      </c>
      <c r="J28" s="62"/>
    </row>
    <row r="29" spans="1:10" s="4" customFormat="1" ht="18" customHeight="1">
      <c r="A29" s="52">
        <v>40697</v>
      </c>
      <c r="B29" s="69"/>
      <c r="C29" s="60">
        <v>22.333333333333094</v>
      </c>
      <c r="D29" s="55">
        <v>25.999999999999357</v>
      </c>
      <c r="E29" s="47">
        <v>6.99999999999997</v>
      </c>
      <c r="F29" s="53">
        <v>48.7</v>
      </c>
      <c r="G29" s="62"/>
      <c r="H29" s="62"/>
      <c r="I29" s="60">
        <v>8.333333333333156</v>
      </c>
      <c r="J29" s="62"/>
    </row>
    <row r="30" spans="1:10" s="4" customFormat="1" ht="18" customHeight="1">
      <c r="A30" s="52">
        <v>40698</v>
      </c>
      <c r="B30" s="69"/>
      <c r="C30" s="60">
        <v>17.7</v>
      </c>
      <c r="D30" s="83">
        <v>15.7</v>
      </c>
      <c r="E30" s="47">
        <v>7</v>
      </c>
      <c r="F30" s="53">
        <v>63.7</v>
      </c>
      <c r="G30" s="62"/>
      <c r="H30" s="62"/>
      <c r="I30" s="60">
        <v>10.3</v>
      </c>
      <c r="J30" s="62"/>
    </row>
    <row r="31" spans="1:10" s="4" customFormat="1" ht="18" customHeight="1">
      <c r="A31" s="23">
        <v>40699</v>
      </c>
      <c r="B31" s="62"/>
      <c r="C31" s="53">
        <v>366.66666666666623</v>
      </c>
      <c r="D31" s="66">
        <v>13.3</v>
      </c>
      <c r="E31" s="47">
        <v>4.3</v>
      </c>
      <c r="F31" s="53">
        <v>26</v>
      </c>
      <c r="G31" s="62"/>
      <c r="H31" s="62"/>
      <c r="I31" s="60">
        <v>9</v>
      </c>
      <c r="J31" s="62"/>
    </row>
    <row r="32" spans="1:10" s="4" customFormat="1" ht="18" customHeight="1">
      <c r="A32" s="23">
        <v>40700</v>
      </c>
      <c r="B32" s="70"/>
      <c r="C32" s="53">
        <v>187.6666666666667</v>
      </c>
      <c r="D32" s="66">
        <v>11</v>
      </c>
      <c r="E32" s="47">
        <v>10</v>
      </c>
      <c r="F32" s="53">
        <v>49.3</v>
      </c>
      <c r="G32" s="62"/>
      <c r="H32" s="62"/>
      <c r="I32" s="60">
        <v>7</v>
      </c>
      <c r="J32" s="62"/>
    </row>
    <row r="33" spans="1:10" s="4" customFormat="1" ht="18" customHeight="1">
      <c r="A33" s="23">
        <v>40703</v>
      </c>
      <c r="B33" s="70"/>
      <c r="C33" s="53">
        <v>35.3</v>
      </c>
      <c r="D33" s="66">
        <v>13</v>
      </c>
      <c r="E33" s="47">
        <v>7.3</v>
      </c>
      <c r="F33" s="53">
        <v>30</v>
      </c>
      <c r="G33" s="62"/>
      <c r="H33" s="62"/>
      <c r="I33" s="84"/>
      <c r="J33" s="62"/>
    </row>
    <row r="34" spans="1:10" s="4" customFormat="1" ht="18" customHeight="1">
      <c r="A34" s="23">
        <v>40704</v>
      </c>
      <c r="B34" s="70"/>
      <c r="C34" s="53">
        <v>19</v>
      </c>
      <c r="D34" s="66">
        <v>14.3</v>
      </c>
      <c r="E34" s="47">
        <v>9.7</v>
      </c>
      <c r="F34" s="53">
        <v>25.7</v>
      </c>
      <c r="G34" s="62"/>
      <c r="H34" s="62"/>
      <c r="I34" s="84"/>
      <c r="J34" s="62"/>
    </row>
    <row r="35" spans="1:10" s="4" customFormat="1" ht="18" customHeight="1">
      <c r="A35" s="23">
        <v>40711</v>
      </c>
      <c r="B35" s="70"/>
      <c r="C35" s="53">
        <v>247</v>
      </c>
      <c r="D35" s="66">
        <v>8</v>
      </c>
      <c r="E35" s="53">
        <v>100</v>
      </c>
      <c r="F35" s="53">
        <v>60</v>
      </c>
      <c r="G35" s="62"/>
      <c r="H35" s="62"/>
      <c r="I35" s="60">
        <v>17</v>
      </c>
      <c r="J35" s="62"/>
    </row>
    <row r="36" spans="1:10" s="4" customFormat="1" ht="18" customHeight="1">
      <c r="A36" s="23">
        <v>40714</v>
      </c>
      <c r="B36" s="70"/>
      <c r="C36" s="53">
        <v>338</v>
      </c>
      <c r="D36" s="66">
        <v>4.6</v>
      </c>
      <c r="E36" s="47">
        <v>15</v>
      </c>
      <c r="F36" s="82">
        <v>11</v>
      </c>
      <c r="G36" s="62"/>
      <c r="H36" s="62"/>
      <c r="I36" s="60">
        <v>13.3</v>
      </c>
      <c r="J36" s="62"/>
    </row>
    <row r="37" spans="1:10" s="4" customFormat="1" ht="18" customHeight="1">
      <c r="A37" s="23">
        <v>40715</v>
      </c>
      <c r="B37" s="70"/>
      <c r="C37" s="53">
        <v>489</v>
      </c>
      <c r="D37" s="55">
        <v>213.4</v>
      </c>
      <c r="E37" s="53">
        <v>374</v>
      </c>
      <c r="F37" s="53">
        <v>235.6666666666666</v>
      </c>
      <c r="G37" s="62"/>
      <c r="H37" s="62"/>
      <c r="I37" s="60">
        <v>15</v>
      </c>
      <c r="J37" s="62"/>
    </row>
    <row r="38" spans="1:10" s="4" customFormat="1" ht="18" customHeight="1">
      <c r="A38" s="23">
        <v>40716</v>
      </c>
      <c r="B38" s="54">
        <v>84.66666666666696</v>
      </c>
      <c r="C38" s="53">
        <v>496.7</v>
      </c>
      <c r="D38" s="55">
        <f>(71.7+167.2)/2</f>
        <v>119.44999999999999</v>
      </c>
      <c r="E38" s="53">
        <v>354</v>
      </c>
      <c r="F38" s="53">
        <v>146.33333333333348</v>
      </c>
      <c r="G38" s="62"/>
      <c r="H38" s="62"/>
      <c r="I38" s="63"/>
      <c r="J38" s="62"/>
    </row>
    <row r="39" spans="1:10" s="4" customFormat="1" ht="18" customHeight="1">
      <c r="A39" s="23">
        <v>40717</v>
      </c>
      <c r="B39" s="54">
        <v>38.333333333333556</v>
      </c>
      <c r="C39" s="53">
        <v>384</v>
      </c>
      <c r="D39" s="55">
        <f>(41.3+80)/2</f>
        <v>60.65</v>
      </c>
      <c r="E39" s="60">
        <v>78</v>
      </c>
      <c r="F39" s="53">
        <f>(28.6666666666665+54)/2</f>
        <v>41.33333333333325</v>
      </c>
      <c r="G39" s="62"/>
      <c r="H39" s="62"/>
      <c r="I39" s="63"/>
      <c r="J39" s="62"/>
    </row>
    <row r="40" spans="1:10" s="4" customFormat="1" ht="18" customHeight="1">
      <c r="A40" s="23">
        <v>40718</v>
      </c>
      <c r="B40" s="69"/>
      <c r="C40" s="53">
        <v>231.79999999999978</v>
      </c>
      <c r="D40" s="55">
        <v>56.59999999999998</v>
      </c>
      <c r="E40" s="53">
        <v>88</v>
      </c>
      <c r="F40" s="53">
        <v>35.00000000000014</v>
      </c>
      <c r="G40" s="60">
        <v>20.7</v>
      </c>
      <c r="H40" s="62"/>
      <c r="I40" s="60">
        <v>13</v>
      </c>
      <c r="J40" s="60">
        <v>48.3</v>
      </c>
    </row>
    <row r="41" spans="1:10" s="4" customFormat="1" ht="18" customHeight="1">
      <c r="A41" s="23">
        <v>40719</v>
      </c>
      <c r="B41" s="69"/>
      <c r="C41" s="60">
        <v>58</v>
      </c>
      <c r="D41" s="55">
        <v>38.000000000000256</v>
      </c>
      <c r="E41" s="53">
        <v>325.33333333333303</v>
      </c>
      <c r="F41" s="53">
        <v>34.19999999999979</v>
      </c>
      <c r="G41" s="62"/>
      <c r="H41" s="62"/>
      <c r="I41" s="63"/>
      <c r="J41" s="62"/>
    </row>
    <row r="42" spans="1:10" s="4" customFormat="1" ht="18" customHeight="1">
      <c r="A42" s="23">
        <v>40721</v>
      </c>
      <c r="B42" s="62"/>
      <c r="C42" s="53">
        <v>561.0000000000003</v>
      </c>
      <c r="D42" s="55">
        <v>41.39999999999988</v>
      </c>
      <c r="E42" s="53">
        <v>422.00000000000017</v>
      </c>
      <c r="F42" s="53">
        <v>85.59999999999945</v>
      </c>
      <c r="G42" s="62"/>
      <c r="H42" s="62"/>
      <c r="I42" s="63"/>
      <c r="J42" s="62"/>
    </row>
    <row r="43" spans="1:10" s="4" customFormat="1" ht="18" customHeight="1">
      <c r="A43" s="23">
        <v>40722</v>
      </c>
      <c r="B43" s="70"/>
      <c r="C43" s="53">
        <v>585.1999999999995</v>
      </c>
      <c r="D43" s="55">
        <v>58.399999999999785</v>
      </c>
      <c r="E43" s="53">
        <v>121.66666666666659</v>
      </c>
      <c r="F43" s="53">
        <v>52.400000000000006</v>
      </c>
      <c r="G43" s="62"/>
      <c r="H43" s="62"/>
      <c r="I43" s="63"/>
      <c r="J43" s="62"/>
    </row>
    <row r="44" spans="1:10" s="4" customFormat="1" ht="18" customHeight="1">
      <c r="A44" s="23">
        <v>40723</v>
      </c>
      <c r="B44" s="70"/>
      <c r="C44" s="53">
        <v>361.60000000000014</v>
      </c>
      <c r="D44" s="55">
        <v>160.00000000000014</v>
      </c>
      <c r="E44" s="53">
        <v>299.66666666666623</v>
      </c>
      <c r="F44" s="53">
        <v>140.33333333333343</v>
      </c>
      <c r="G44" s="62"/>
      <c r="H44" s="62"/>
      <c r="I44" s="63"/>
      <c r="J44" s="62"/>
    </row>
    <row r="45" spans="1:10" s="4" customFormat="1" ht="18" customHeight="1">
      <c r="A45" s="23">
        <v>40724</v>
      </c>
      <c r="B45" s="70"/>
      <c r="C45" s="53">
        <v>64</v>
      </c>
      <c r="D45" s="55">
        <v>61.8</v>
      </c>
      <c r="E45" s="47">
        <v>42</v>
      </c>
      <c r="F45" s="53">
        <v>46.00000000000026</v>
      </c>
      <c r="G45" s="62"/>
      <c r="H45" s="62"/>
      <c r="I45" s="63"/>
      <c r="J45" s="62"/>
    </row>
    <row r="46" spans="1:10" s="4" customFormat="1" ht="18" customHeight="1">
      <c r="A46" s="23">
        <v>40726</v>
      </c>
      <c r="B46" s="70"/>
      <c r="C46" s="60">
        <v>43</v>
      </c>
      <c r="D46" s="67"/>
      <c r="E46" s="53">
        <v>234</v>
      </c>
      <c r="F46" s="53">
        <v>100</v>
      </c>
      <c r="G46" s="62"/>
      <c r="H46" s="62"/>
      <c r="I46" s="63"/>
      <c r="J46" s="62"/>
    </row>
    <row r="47" spans="1:10" s="4" customFormat="1" ht="18" customHeight="1">
      <c r="A47" s="23">
        <v>40728</v>
      </c>
      <c r="B47" s="70"/>
      <c r="C47" s="53">
        <v>131</v>
      </c>
      <c r="D47" s="55">
        <v>28.4</v>
      </c>
      <c r="E47" s="60">
        <v>20</v>
      </c>
      <c r="F47" s="82">
        <v>16</v>
      </c>
      <c r="G47" s="62"/>
      <c r="H47" s="62"/>
      <c r="I47" s="63"/>
      <c r="J47" s="62"/>
    </row>
    <row r="48" spans="1:10" s="4" customFormat="1" ht="18" customHeight="1">
      <c r="A48" s="23">
        <v>40729</v>
      </c>
      <c r="B48" s="54">
        <v>25.333333333333503</v>
      </c>
      <c r="C48" s="53">
        <v>69</v>
      </c>
      <c r="D48" s="55">
        <v>30.2</v>
      </c>
      <c r="E48" s="60">
        <v>18</v>
      </c>
      <c r="F48" s="53">
        <v>29</v>
      </c>
      <c r="G48" s="62"/>
      <c r="H48" s="62"/>
      <c r="I48" s="63"/>
      <c r="J48" s="62"/>
    </row>
    <row r="49" spans="1:10" s="4" customFormat="1" ht="18" customHeight="1">
      <c r="A49" s="23">
        <v>40732</v>
      </c>
      <c r="B49" s="68"/>
      <c r="C49" s="47">
        <v>31</v>
      </c>
      <c r="D49" s="55">
        <v>64.8</v>
      </c>
      <c r="E49" s="60">
        <v>25</v>
      </c>
      <c r="F49" s="53">
        <v>33</v>
      </c>
      <c r="G49" s="62"/>
      <c r="H49" s="62"/>
      <c r="I49" s="63"/>
      <c r="J49" s="62"/>
    </row>
    <row r="50" spans="1:10" s="4" customFormat="1" ht="18" customHeight="1">
      <c r="A50" s="23">
        <v>40733</v>
      </c>
      <c r="B50" s="68"/>
      <c r="C50" s="61"/>
      <c r="D50" s="55">
        <v>33</v>
      </c>
      <c r="E50" s="53">
        <v>120</v>
      </c>
      <c r="F50" s="53">
        <v>37</v>
      </c>
      <c r="G50" s="62"/>
      <c r="H50" s="62"/>
      <c r="I50" s="63"/>
      <c r="J50" s="62"/>
    </row>
    <row r="51" spans="1:10" s="4" customFormat="1" ht="18" customHeight="1">
      <c r="A51" s="23">
        <v>40737</v>
      </c>
      <c r="B51" s="68"/>
      <c r="C51" s="47">
        <f>(75.2+17.8)/2</f>
        <v>46.5</v>
      </c>
      <c r="D51" s="83">
        <f>(8+9)/2</f>
        <v>8.5</v>
      </c>
      <c r="E51" s="82">
        <v>21.7</v>
      </c>
      <c r="F51" s="53">
        <v>108</v>
      </c>
      <c r="G51" s="62"/>
      <c r="H51" s="62"/>
      <c r="I51" s="82">
        <v>3.6</v>
      </c>
      <c r="J51" s="62"/>
    </row>
    <row r="52" spans="1:10" s="4" customFormat="1" ht="18" customHeight="1">
      <c r="A52" s="52">
        <v>40744</v>
      </c>
      <c r="B52" s="63"/>
      <c r="C52" s="53">
        <v>158.00000000000037</v>
      </c>
      <c r="D52" s="60">
        <v>7.6</v>
      </c>
      <c r="E52" s="65"/>
      <c r="F52" s="82">
        <v>18</v>
      </c>
      <c r="G52" s="62"/>
      <c r="H52" s="62"/>
      <c r="I52" s="61"/>
      <c r="J52" s="62"/>
    </row>
    <row r="53" spans="1:10" s="4" customFormat="1" ht="18" customHeight="1">
      <c r="A53" s="52">
        <v>40772</v>
      </c>
      <c r="B53" s="63"/>
      <c r="C53" s="53">
        <v>316.0000000000003</v>
      </c>
      <c r="D53" s="60">
        <v>6.6</v>
      </c>
      <c r="E53" s="60">
        <v>40.8</v>
      </c>
      <c r="F53" s="62"/>
      <c r="G53" s="62"/>
      <c r="H53" s="62"/>
      <c r="I53" s="64">
        <v>2</v>
      </c>
      <c r="J53" s="62"/>
    </row>
    <row r="54" spans="1:10" s="4" customFormat="1" ht="18" customHeight="1" thickBot="1">
      <c r="A54" s="52">
        <v>40773</v>
      </c>
      <c r="B54" s="63"/>
      <c r="C54" s="53">
        <v>95.20000000000017</v>
      </c>
      <c r="D54" s="60">
        <v>4.4</v>
      </c>
      <c r="E54" s="60">
        <v>31.7</v>
      </c>
      <c r="F54" s="62"/>
      <c r="G54" s="62"/>
      <c r="H54" s="62"/>
      <c r="I54" s="64">
        <v>1</v>
      </c>
      <c r="J54" s="62"/>
    </row>
    <row r="55" spans="1:10" s="25" customFormat="1" ht="32.25" customHeight="1" thickBot="1">
      <c r="A55" s="24" t="s">
        <v>18</v>
      </c>
      <c r="B55" s="48">
        <v>12.7</v>
      </c>
      <c r="C55" s="73">
        <v>84.3</v>
      </c>
      <c r="D55" s="73">
        <v>42.7</v>
      </c>
      <c r="E55" s="49">
        <v>53.5</v>
      </c>
      <c r="F55" s="85">
        <v>42.4</v>
      </c>
      <c r="G55" s="49">
        <v>9.6</v>
      </c>
      <c r="H55" s="71"/>
      <c r="I55" s="49">
        <v>19.9</v>
      </c>
      <c r="J55" s="49">
        <v>16.8</v>
      </c>
    </row>
    <row r="56" spans="1:10" s="4" customFormat="1" ht="32.25" customHeight="1" thickBot="1">
      <c r="A56" s="8" t="s">
        <v>19</v>
      </c>
      <c r="B56" s="50">
        <v>14</v>
      </c>
      <c r="C56" s="50">
        <v>113</v>
      </c>
      <c r="D56" s="50">
        <v>108</v>
      </c>
      <c r="E56" s="51">
        <v>85</v>
      </c>
      <c r="F56" s="51">
        <v>121</v>
      </c>
      <c r="G56" s="51">
        <v>6</v>
      </c>
      <c r="H56" s="72"/>
      <c r="I56" s="51">
        <v>78</v>
      </c>
      <c r="J56" s="51">
        <v>6</v>
      </c>
    </row>
    <row r="57" spans="1:10" s="4" customFormat="1" ht="15.75">
      <c r="A57" s="9"/>
      <c r="B57" s="12"/>
      <c r="C57" s="12"/>
      <c r="D57" s="35"/>
      <c r="E57" s="12"/>
      <c r="F57" s="12"/>
      <c r="G57" s="12"/>
      <c r="H57" s="12"/>
      <c r="I57" s="12"/>
      <c r="J57" s="12"/>
    </row>
    <row r="58" spans="1:10" s="4" customFormat="1" ht="15.75">
      <c r="A58" s="9" t="s">
        <v>20</v>
      </c>
      <c r="B58" s="75" t="s">
        <v>21</v>
      </c>
      <c r="C58" s="76"/>
      <c r="D58" s="76"/>
      <c r="E58" s="76"/>
      <c r="F58" s="77"/>
      <c r="G58" s="12"/>
      <c r="H58" s="12"/>
      <c r="I58" s="12"/>
      <c r="J58" s="12"/>
    </row>
    <row r="59" spans="1:10" s="4" customFormat="1" ht="15.75">
      <c r="A59" s="10"/>
      <c r="B59" s="78" t="s">
        <v>27</v>
      </c>
      <c r="C59" s="79"/>
      <c r="D59" s="79"/>
      <c r="E59" s="79"/>
      <c r="F59" s="80"/>
      <c r="G59" s="36"/>
      <c r="H59" s="36"/>
      <c r="I59" s="36"/>
      <c r="J59" s="36"/>
    </row>
    <row r="60" spans="1:10" s="4" customFormat="1" ht="15.75">
      <c r="A60" s="10"/>
      <c r="B60" s="11"/>
      <c r="C60" s="12"/>
      <c r="D60" s="35"/>
      <c r="E60" s="12"/>
      <c r="F60" s="36"/>
      <c r="G60" s="36"/>
      <c r="H60" s="36"/>
      <c r="I60" s="36"/>
      <c r="J60" s="36"/>
    </row>
    <row r="61" spans="1:10" s="4" customFormat="1" ht="15">
      <c r="A61" s="13" t="s">
        <v>22</v>
      </c>
      <c r="B61" s="36"/>
      <c r="C61" s="36"/>
      <c r="D61" s="37"/>
      <c r="E61" s="36"/>
      <c r="F61" s="36"/>
      <c r="G61" s="36"/>
      <c r="H61" s="36"/>
      <c r="I61" s="36"/>
      <c r="J61" s="36"/>
    </row>
    <row r="62" spans="2:10" s="4" customFormat="1" ht="15">
      <c r="B62" s="36"/>
      <c r="C62" s="36"/>
      <c r="D62" s="37"/>
      <c r="E62" s="36"/>
      <c r="F62" s="36"/>
      <c r="G62" s="36"/>
      <c r="H62" s="36"/>
      <c r="I62" s="36"/>
      <c r="J62" s="36"/>
    </row>
    <row r="63" spans="1:10" s="14" customFormat="1" ht="15">
      <c r="A63" s="13" t="s">
        <v>23</v>
      </c>
      <c r="B63" s="38"/>
      <c r="C63" s="38"/>
      <c r="D63" s="39"/>
      <c r="E63" s="38"/>
      <c r="F63" s="38"/>
      <c r="G63" s="38"/>
      <c r="H63" s="38"/>
      <c r="I63" s="38"/>
      <c r="J63" s="38"/>
    </row>
    <row r="64" spans="2:10" s="4" customFormat="1" ht="15">
      <c r="B64" s="36"/>
      <c r="C64" s="36"/>
      <c r="D64" s="37"/>
      <c r="E64" s="36"/>
      <c r="F64" s="36"/>
      <c r="G64" s="36"/>
      <c r="H64" s="36"/>
      <c r="I64" s="36"/>
      <c r="J64" s="36"/>
    </row>
    <row r="65" spans="1:10" s="4" customFormat="1" ht="15">
      <c r="A65" s="13" t="s">
        <v>24</v>
      </c>
      <c r="B65" s="36"/>
      <c r="C65" s="36"/>
      <c r="D65" s="37"/>
      <c r="E65" s="36"/>
      <c r="F65" s="36"/>
      <c r="G65" s="36"/>
      <c r="H65" s="36"/>
      <c r="I65" s="36"/>
      <c r="J65" s="36"/>
    </row>
    <row r="66" spans="2:10" s="4" customFormat="1" ht="15">
      <c r="B66" s="36"/>
      <c r="C66" s="36"/>
      <c r="D66" s="37"/>
      <c r="E66" s="36"/>
      <c r="F66" s="36"/>
      <c r="G66" s="36"/>
      <c r="H66" s="36"/>
      <c r="I66" s="36"/>
      <c r="J66" s="36"/>
    </row>
    <row r="67" spans="1:10" s="4" customFormat="1" ht="15">
      <c r="A67" s="13" t="s">
        <v>25</v>
      </c>
      <c r="B67" s="36"/>
      <c r="C67" s="36"/>
      <c r="D67" s="37"/>
      <c r="E67" s="36"/>
      <c r="F67" s="36"/>
      <c r="G67" s="36"/>
      <c r="H67" s="36"/>
      <c r="I67" s="36"/>
      <c r="J67" s="36"/>
    </row>
    <row r="68" spans="2:10" s="4" customFormat="1" ht="15">
      <c r="B68" s="36"/>
      <c r="C68" s="36"/>
      <c r="D68" s="37"/>
      <c r="E68" s="36"/>
      <c r="F68" s="36"/>
      <c r="G68" s="36"/>
      <c r="H68" s="36"/>
      <c r="I68" s="36"/>
      <c r="J68" s="36"/>
    </row>
    <row r="69" spans="1:10" s="4" customFormat="1" ht="15">
      <c r="A69" s="13" t="s">
        <v>26</v>
      </c>
      <c r="B69" s="36"/>
      <c r="C69" s="36"/>
      <c r="D69" s="37"/>
      <c r="E69" s="36"/>
      <c r="F69" s="36"/>
      <c r="G69" s="36"/>
      <c r="H69" s="36"/>
      <c r="I69" s="36"/>
      <c r="J69" s="36"/>
    </row>
  </sheetData>
  <sheetProtection/>
  <mergeCells count="4">
    <mergeCell ref="A1:J1"/>
    <mergeCell ref="A2:J2"/>
    <mergeCell ref="B58:F58"/>
    <mergeCell ref="B59:F59"/>
  </mergeCells>
  <hyperlinks>
    <hyperlink ref="A63" r:id="rId1" display="Please click here to link to the complete database for the 2008 Water Quality Objectives monitoring program."/>
    <hyperlink ref="A61" r:id="rId2" display="Please click here for a discussion of why the samples may have exceeded the Water Quality Objectives."/>
    <hyperlink ref="A65" r:id="rId3" display="Please click here to link to the Flow File"/>
    <hyperlink ref="A69" r:id="rId4" display="Please click here to link to the File of Atmosphieric Data"/>
    <hyperlink ref="A67" r:id="rId5" display="Please click here to link to the file of Klondike River Graphs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4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trgates</dc:creator>
  <cp:keywords/>
  <dc:description/>
  <cp:lastModifiedBy>Tanya.Gates</cp:lastModifiedBy>
  <cp:lastPrinted>2012-09-19T16:58:00Z</cp:lastPrinted>
  <dcterms:created xsi:type="dcterms:W3CDTF">2010-12-06T19:04:16Z</dcterms:created>
  <dcterms:modified xsi:type="dcterms:W3CDTF">2012-09-27T00:03:28Z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