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 activeTab="3"/>
  </bookViews>
  <sheets>
    <sheet name="Template" sheetId="6" r:id="rId1"/>
    <sheet name="Lab_Analysis" sheetId="2" r:id="rId2"/>
    <sheet name="KL_BO01_graphs" sheetId="5" r:id="rId3"/>
    <sheet name="KL_HU01_graphs" sheetId="4" r:id="rId4"/>
  </sheets>
  <externalReferences>
    <externalReference r:id="rId5"/>
  </externalReferences>
  <definedNames>
    <definedName name="_xlnm._FilterDatabase" localSheetId="1" hidden="1">Lab_Analysis!$A$1:$A$60</definedName>
    <definedName name="_xlnm.Print_Area" localSheetId="0">Template!$A$1:$K$99</definedName>
  </definedNames>
  <calcPr calcId="145621"/>
</workbook>
</file>

<file path=xl/calcChain.xml><?xml version="1.0" encoding="utf-8"?>
<calcChain xmlns="http://schemas.openxmlformats.org/spreadsheetml/2006/main">
  <c r="F438" i="2" l="1"/>
  <c r="F437" i="2"/>
  <c r="F436" i="2"/>
  <c r="F435" i="2"/>
  <c r="F434" i="2"/>
  <c r="G434" i="2" s="1"/>
  <c r="F433" i="2"/>
  <c r="G433" i="2" s="1"/>
  <c r="F432" i="2"/>
  <c r="G432" i="2" s="1"/>
  <c r="F431" i="2"/>
  <c r="G431" i="2" s="1"/>
  <c r="F430" i="2"/>
  <c r="G430" i="2" s="1"/>
  <c r="F429" i="2"/>
  <c r="G429" i="2" s="1"/>
  <c r="F428" i="2"/>
  <c r="G428" i="2" s="1"/>
  <c r="F427" i="2"/>
  <c r="G427" i="2" s="1"/>
  <c r="F426" i="2"/>
  <c r="F425" i="2"/>
  <c r="G425" i="2" s="1"/>
  <c r="F424" i="2"/>
  <c r="G424" i="2" s="1"/>
  <c r="F423" i="2"/>
  <c r="G423" i="2" s="1"/>
  <c r="F422" i="2"/>
  <c r="G422" i="2" s="1"/>
  <c r="F421" i="2"/>
  <c r="G421" i="2" s="1"/>
  <c r="F420" i="2"/>
  <c r="G420" i="2" s="1"/>
  <c r="F419" i="2"/>
  <c r="G419" i="2" s="1"/>
  <c r="F418" i="2"/>
  <c r="G418" i="2" s="1"/>
  <c r="F417" i="2"/>
  <c r="G417" i="2" s="1"/>
  <c r="F416" i="2"/>
  <c r="G416" i="2" s="1"/>
  <c r="F415" i="2"/>
  <c r="G415" i="2" s="1"/>
  <c r="F414" i="2"/>
  <c r="F413" i="2"/>
  <c r="F412" i="2"/>
  <c r="F411" i="2"/>
  <c r="F410" i="2"/>
  <c r="F409" i="2"/>
  <c r="G409" i="2" s="1"/>
  <c r="F408" i="2"/>
  <c r="G408" i="2" s="1"/>
  <c r="F407" i="2"/>
  <c r="G407" i="2" s="1"/>
  <c r="F406" i="2"/>
  <c r="G406" i="2" s="1"/>
  <c r="F405" i="2"/>
  <c r="G405" i="2" s="1"/>
  <c r="F404" i="2"/>
  <c r="G404" i="2" s="1"/>
  <c r="F403" i="2"/>
  <c r="G403" i="2" s="1"/>
  <c r="F402" i="2"/>
  <c r="G402" i="2" s="1"/>
  <c r="F401" i="2"/>
  <c r="G401" i="2" s="1"/>
  <c r="F400" i="2"/>
  <c r="G400" i="2" s="1"/>
  <c r="F399" i="2"/>
  <c r="F398" i="2"/>
  <c r="G398" i="2" s="1"/>
  <c r="F397" i="2"/>
  <c r="G397" i="2" s="1"/>
  <c r="F396" i="2"/>
  <c r="G396" i="2" s="1"/>
  <c r="F395" i="2"/>
  <c r="G395" i="2" s="1"/>
  <c r="F394" i="2"/>
  <c r="G394" i="2" s="1"/>
  <c r="F393" i="2"/>
  <c r="G393" i="2" s="1"/>
  <c r="F392" i="2"/>
  <c r="G392" i="2" s="1"/>
  <c r="F391" i="2"/>
  <c r="G391" i="2" s="1"/>
  <c r="F390" i="2"/>
  <c r="G390" i="2" s="1"/>
  <c r="F389" i="2"/>
  <c r="G389" i="2" s="1"/>
  <c r="F388" i="2"/>
  <c r="G388" i="2" s="1"/>
  <c r="F387" i="2"/>
  <c r="G387" i="2" s="1"/>
  <c r="F386" i="2"/>
  <c r="G386" i="2" s="1"/>
  <c r="F385" i="2"/>
  <c r="G385" i="2" s="1"/>
  <c r="F384" i="2"/>
  <c r="G384" i="2" s="1"/>
  <c r="F383" i="2"/>
  <c r="G383" i="2" s="1"/>
  <c r="F382" i="2"/>
  <c r="G382" i="2" s="1"/>
  <c r="F381" i="2"/>
  <c r="G381" i="2" s="1"/>
  <c r="F380" i="2"/>
  <c r="G380" i="2" s="1"/>
  <c r="F379" i="2"/>
  <c r="G379" i="2" s="1"/>
  <c r="F378" i="2"/>
  <c r="G378" i="2" s="1"/>
  <c r="F377" i="2"/>
  <c r="G377" i="2" s="1"/>
  <c r="F376" i="2"/>
  <c r="G376" i="2" s="1"/>
  <c r="F375" i="2"/>
  <c r="G375" i="2" s="1"/>
  <c r="F374" i="2"/>
  <c r="G374" i="2" s="1"/>
  <c r="F373" i="2"/>
  <c r="G373" i="2" s="1"/>
  <c r="F372" i="2"/>
  <c r="G372" i="2" s="1"/>
  <c r="F371" i="2"/>
  <c r="G371" i="2" s="1"/>
  <c r="F370" i="2"/>
  <c r="G370" i="2" s="1"/>
  <c r="F369" i="2"/>
  <c r="G369" i="2" s="1"/>
  <c r="F368" i="2"/>
  <c r="G368" i="2" s="1"/>
  <c r="F367" i="2"/>
  <c r="F366" i="2"/>
  <c r="G366" i="2" s="1"/>
  <c r="F365" i="2"/>
  <c r="G365" i="2" s="1"/>
  <c r="F364" i="2"/>
  <c r="G364" i="2" s="1"/>
  <c r="F363" i="2"/>
  <c r="G363" i="2" s="1"/>
  <c r="F362" i="2"/>
  <c r="G362" i="2" s="1"/>
  <c r="F361" i="2"/>
  <c r="G361" i="2" s="1"/>
  <c r="F360" i="2"/>
  <c r="G360" i="2" s="1"/>
  <c r="F359" i="2"/>
  <c r="G359" i="2" s="1"/>
  <c r="F358" i="2"/>
  <c r="G358" i="2" s="1"/>
  <c r="F357" i="2"/>
  <c r="G357" i="2" s="1"/>
  <c r="F356" i="2"/>
  <c r="G356" i="2" s="1"/>
  <c r="F355" i="2"/>
  <c r="G355" i="2" s="1"/>
  <c r="F354" i="2"/>
  <c r="G354" i="2" s="1"/>
  <c r="F353" i="2"/>
  <c r="G353" i="2" s="1"/>
  <c r="F352" i="2"/>
  <c r="G352" i="2" s="1"/>
  <c r="F351" i="2"/>
  <c r="G351" i="2" s="1"/>
  <c r="F350" i="2"/>
  <c r="G350" i="2" s="1"/>
  <c r="F349" i="2"/>
  <c r="G349" i="2" s="1"/>
  <c r="F348" i="2"/>
  <c r="G348" i="2" s="1"/>
  <c r="F347" i="2"/>
  <c r="G347" i="2" s="1"/>
  <c r="F346" i="2"/>
  <c r="G346" i="2" s="1"/>
  <c r="F345" i="2"/>
  <c r="G345" i="2" s="1"/>
  <c r="F344" i="2"/>
  <c r="G344" i="2" s="1"/>
  <c r="F343" i="2"/>
  <c r="G343" i="2" s="1"/>
  <c r="F342" i="2"/>
  <c r="G342" i="2" s="1"/>
  <c r="F341" i="2"/>
  <c r="G341" i="2" s="1"/>
  <c r="F340" i="2"/>
  <c r="G340" i="2" s="1"/>
  <c r="F339" i="2"/>
  <c r="G339" i="2" s="1"/>
  <c r="F338" i="2"/>
  <c r="G338" i="2" s="1"/>
  <c r="F337" i="2"/>
  <c r="G337" i="2" s="1"/>
  <c r="F336" i="2"/>
  <c r="G336" i="2" s="1"/>
  <c r="F335" i="2"/>
  <c r="G335" i="2" s="1"/>
  <c r="F334" i="2"/>
  <c r="G334" i="2" s="1"/>
  <c r="F333" i="2"/>
  <c r="G333" i="2" s="1"/>
  <c r="F332" i="2"/>
  <c r="G332" i="2" s="1"/>
  <c r="F331" i="2"/>
  <c r="G331" i="2" s="1"/>
  <c r="F330" i="2"/>
  <c r="G330" i="2" s="1"/>
  <c r="F329" i="2"/>
  <c r="G329" i="2" s="1"/>
  <c r="F328" i="2"/>
  <c r="G328" i="2" s="1"/>
  <c r="F327" i="2"/>
  <c r="G327" i="2" s="1"/>
  <c r="F326" i="2"/>
  <c r="G326" i="2" s="1"/>
  <c r="F325" i="2"/>
  <c r="G325" i="2" s="1"/>
  <c r="F324" i="2"/>
  <c r="G324" i="2" s="1"/>
  <c r="F323" i="2"/>
  <c r="G323" i="2" s="1"/>
  <c r="F322" i="2"/>
  <c r="G322" i="2" s="1"/>
  <c r="F321" i="2"/>
  <c r="G321" i="2" s="1"/>
  <c r="F320" i="2"/>
  <c r="G320" i="2" s="1"/>
  <c r="F319" i="2"/>
  <c r="G319" i="2" s="1"/>
  <c r="F318" i="2"/>
  <c r="G318" i="2" s="1"/>
  <c r="F317" i="2"/>
  <c r="G317" i="2" s="1"/>
  <c r="F316" i="2"/>
  <c r="G316" i="2" s="1"/>
  <c r="F315" i="2"/>
  <c r="G315" i="2" s="1"/>
  <c r="F314" i="2"/>
  <c r="G314" i="2" s="1"/>
  <c r="F313" i="2"/>
  <c r="G313" i="2" s="1"/>
  <c r="F312" i="2"/>
  <c r="G312" i="2" s="1"/>
  <c r="F311" i="2"/>
  <c r="G311" i="2" s="1"/>
  <c r="F310" i="2"/>
  <c r="G310" i="2" s="1"/>
  <c r="F309" i="2"/>
  <c r="G309" i="2" s="1"/>
  <c r="F308" i="2"/>
  <c r="G308" i="2" s="1"/>
  <c r="F307" i="2"/>
  <c r="G307" i="2" s="1"/>
  <c r="F306" i="2"/>
  <c r="G306" i="2" s="1"/>
  <c r="F305" i="2"/>
  <c r="G305" i="2" s="1"/>
  <c r="F304" i="2"/>
  <c r="G304" i="2" s="1"/>
  <c r="F303" i="2"/>
  <c r="G303" i="2" s="1"/>
  <c r="F302" i="2"/>
  <c r="G302" i="2" s="1"/>
  <c r="F301" i="2"/>
  <c r="G301" i="2" s="1"/>
  <c r="F300" i="2"/>
  <c r="G300" i="2" s="1"/>
  <c r="F299" i="2"/>
  <c r="G299" i="2" s="1"/>
  <c r="F298" i="2"/>
  <c r="G298" i="2" s="1"/>
  <c r="F297" i="2"/>
  <c r="G297" i="2" s="1"/>
  <c r="F296" i="2"/>
  <c r="G296" i="2" s="1"/>
  <c r="F295" i="2"/>
  <c r="G295" i="2" s="1"/>
  <c r="F294" i="2"/>
  <c r="G294" i="2" s="1"/>
  <c r="F293" i="2"/>
  <c r="F292" i="2"/>
  <c r="F291" i="2"/>
  <c r="G291" i="2" s="1"/>
  <c r="F290" i="2"/>
  <c r="G290" i="2" s="1"/>
  <c r="F289" i="2"/>
  <c r="G289" i="2" s="1"/>
  <c r="F288" i="2"/>
  <c r="G288" i="2" s="1"/>
  <c r="F287" i="2"/>
  <c r="G287" i="2" s="1"/>
  <c r="F286" i="2"/>
  <c r="G286" i="2" s="1"/>
  <c r="F285" i="2"/>
  <c r="G285" i="2" s="1"/>
  <c r="F284" i="2"/>
  <c r="G284" i="2" s="1"/>
  <c r="F283" i="2"/>
  <c r="G283" i="2" s="1"/>
  <c r="F282" i="2"/>
  <c r="G282" i="2" s="1"/>
  <c r="F281" i="2"/>
  <c r="G281" i="2" s="1"/>
  <c r="F280" i="2"/>
  <c r="G280" i="2" s="1"/>
  <c r="F279" i="2"/>
  <c r="G279" i="2" s="1"/>
  <c r="F278" i="2"/>
  <c r="G278" i="2" s="1"/>
  <c r="F277" i="2"/>
  <c r="G277" i="2" s="1"/>
  <c r="F276" i="2"/>
  <c r="G276" i="2" s="1"/>
  <c r="F275" i="2"/>
  <c r="G275" i="2" s="1"/>
  <c r="F274" i="2"/>
  <c r="G274" i="2" s="1"/>
  <c r="F273" i="2"/>
  <c r="G273" i="2" s="1"/>
  <c r="F272" i="2"/>
  <c r="G272" i="2" s="1"/>
  <c r="F271" i="2"/>
  <c r="G271" i="2" s="1"/>
  <c r="F270" i="2"/>
  <c r="G270" i="2" s="1"/>
  <c r="F269" i="2"/>
  <c r="G269" i="2" s="1"/>
  <c r="F268" i="2"/>
  <c r="G268" i="2" s="1"/>
  <c r="F267" i="2"/>
  <c r="G267" i="2" s="1"/>
  <c r="F266" i="2"/>
  <c r="G266" i="2" s="1"/>
  <c r="F265" i="2"/>
  <c r="G265" i="2" s="1"/>
  <c r="F264" i="2"/>
  <c r="G264" i="2" s="1"/>
  <c r="F263" i="2"/>
  <c r="G263" i="2" s="1"/>
  <c r="F262" i="2"/>
  <c r="G262" i="2" s="1"/>
  <c r="F261" i="2"/>
  <c r="G261" i="2" s="1"/>
  <c r="F260" i="2"/>
  <c r="G260" i="2" s="1"/>
  <c r="F259" i="2"/>
  <c r="G259" i="2" s="1"/>
  <c r="F258" i="2"/>
  <c r="G258" i="2" s="1"/>
  <c r="F257" i="2"/>
  <c r="G257" i="2" s="1"/>
  <c r="F256" i="2"/>
  <c r="G256" i="2" s="1"/>
  <c r="F255" i="2"/>
  <c r="G255" i="2" s="1"/>
  <c r="F254" i="2"/>
  <c r="G254" i="2" s="1"/>
  <c r="F253" i="2"/>
  <c r="G253" i="2" s="1"/>
  <c r="F252" i="2"/>
  <c r="G252" i="2" s="1"/>
  <c r="F251" i="2"/>
  <c r="G251" i="2" s="1"/>
  <c r="F250" i="2"/>
  <c r="G250" i="2" s="1"/>
  <c r="F249" i="2"/>
  <c r="G249" i="2" s="1"/>
  <c r="F248" i="2"/>
  <c r="G248" i="2" s="1"/>
  <c r="F247" i="2"/>
  <c r="G247" i="2" s="1"/>
  <c r="F246" i="2"/>
  <c r="G246" i="2" s="1"/>
  <c r="F245" i="2"/>
  <c r="G245" i="2" s="1"/>
  <c r="F244" i="2"/>
  <c r="F243" i="2"/>
  <c r="G243" i="2" s="1"/>
  <c r="F242" i="2"/>
  <c r="G242" i="2" s="1"/>
  <c r="F241" i="2"/>
  <c r="G241" i="2" s="1"/>
  <c r="F240" i="2"/>
  <c r="G240" i="2" s="1"/>
  <c r="F239" i="2"/>
  <c r="G239" i="2" s="1"/>
  <c r="F238" i="2"/>
  <c r="G238" i="2" s="1"/>
  <c r="F237" i="2"/>
  <c r="G237" i="2" s="1"/>
  <c r="F236" i="2"/>
  <c r="G236" i="2" s="1"/>
  <c r="F235" i="2"/>
  <c r="G235" i="2" s="1"/>
  <c r="F234" i="2"/>
  <c r="G234" i="2" s="1"/>
  <c r="F233" i="2"/>
  <c r="G233" i="2" s="1"/>
  <c r="F232" i="2"/>
  <c r="G232" i="2" s="1"/>
  <c r="F231" i="2"/>
  <c r="G231" i="2" s="1"/>
  <c r="F230" i="2"/>
  <c r="G230" i="2" s="1"/>
  <c r="F229" i="2"/>
  <c r="G229" i="2" s="1"/>
  <c r="F228" i="2"/>
  <c r="G228" i="2" s="1"/>
  <c r="F227" i="2"/>
  <c r="G227" i="2" s="1"/>
  <c r="F226" i="2"/>
  <c r="G226" i="2" s="1"/>
  <c r="F225" i="2"/>
  <c r="G225" i="2" s="1"/>
  <c r="F224" i="2"/>
  <c r="G224" i="2" s="1"/>
  <c r="F223" i="2"/>
  <c r="G223" i="2" s="1"/>
  <c r="F222" i="2"/>
  <c r="G222" i="2" s="1"/>
  <c r="F221" i="2"/>
  <c r="G221" i="2" s="1"/>
  <c r="F220" i="2"/>
  <c r="G220" i="2" s="1"/>
  <c r="F219" i="2"/>
  <c r="F218" i="2"/>
  <c r="F217" i="2"/>
  <c r="F216" i="2"/>
  <c r="F215" i="2"/>
  <c r="G215" i="2" s="1"/>
  <c r="F214" i="2"/>
  <c r="G214" i="2" s="1"/>
  <c r="F213" i="2"/>
  <c r="G213" i="2" s="1"/>
  <c r="F212" i="2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F171" i="2"/>
  <c r="F170" i="2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9" i="2"/>
  <c r="F158" i="2"/>
  <c r="G158" i="2" s="1"/>
  <c r="F157" i="2"/>
  <c r="G157" i="2" s="1"/>
  <c r="F156" i="2"/>
  <c r="G156" i="2" s="1"/>
  <c r="F155" i="2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F124" i="2"/>
  <c r="G124" i="2" s="1"/>
  <c r="F123" i="2"/>
  <c r="G123" i="2" s="1"/>
  <c r="F122" i="2"/>
  <c r="G122" i="2" s="1"/>
  <c r="F121" i="2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F100" i="2"/>
  <c r="G100" i="2" s="1"/>
  <c r="F99" i="2"/>
  <c r="F98" i="2"/>
  <c r="G98" i="2" s="1"/>
  <c r="F97" i="2"/>
  <c r="F96" i="2"/>
  <c r="G96" i="2" s="1"/>
  <c r="F95" i="2"/>
  <c r="F94" i="2"/>
  <c r="G94" i="2" s="1"/>
  <c r="F93" i="2"/>
  <c r="G93" i="2" s="1"/>
  <c r="F92" i="2"/>
  <c r="F91" i="2"/>
  <c r="F90" i="2"/>
  <c r="F89" i="2"/>
  <c r="G89" i="2" s="1"/>
  <c r="F88" i="2"/>
  <c r="F87" i="2"/>
  <c r="G87" i="2" s="1"/>
  <c r="F86" i="2"/>
  <c r="G86" i="2" s="1"/>
  <c r="F85" i="2"/>
  <c r="G85" i="2" s="1"/>
  <c r="F84" i="2"/>
  <c r="F83" i="2"/>
  <c r="G83" i="2" s="1"/>
  <c r="F82" i="2"/>
  <c r="G82" i="2" s="1"/>
  <c r="F81" i="2"/>
  <c r="G81" i="2" s="1"/>
  <c r="F80" i="2"/>
  <c r="G80" i="2" s="1"/>
  <c r="F79" i="2"/>
  <c r="G79" i="2" s="1"/>
  <c r="F78" i="2"/>
  <c r="F77" i="2"/>
  <c r="F76" i="2"/>
  <c r="F75" i="2"/>
  <c r="F74" i="2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F60" i="2"/>
  <c r="G60" i="2" s="1"/>
  <c r="F59" i="2"/>
  <c r="F58" i="2"/>
  <c r="G58" i="2" s="1"/>
  <c r="F57" i="2"/>
  <c r="F56" i="2"/>
  <c r="G56" i="2" s="1"/>
  <c r="F55" i="2"/>
  <c r="G55" i="2" s="1"/>
  <c r="F54" i="2"/>
  <c r="G54" i="2" s="1"/>
  <c r="F53" i="2"/>
  <c r="G53" i="2" s="1"/>
  <c r="F52" i="2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F40" i="2"/>
  <c r="G40" i="2" s="1"/>
  <c r="F39" i="2"/>
  <c r="G39" i="2" s="1"/>
  <c r="F38" i="2"/>
  <c r="G38" i="2" s="1"/>
  <c r="F37" i="2"/>
  <c r="G37" i="2" s="1"/>
  <c r="F36" i="2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F2" i="2"/>
  <c r="G2" i="2" s="1"/>
</calcChain>
</file>

<file path=xl/sharedStrings.xml><?xml version="1.0" encoding="utf-8"?>
<sst xmlns="http://schemas.openxmlformats.org/spreadsheetml/2006/main" count="1461" uniqueCount="954">
  <si>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</si>
  <si>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</si>
  <si>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</si>
  <si>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</si>
  <si>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</si>
  <si>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</si>
  <si>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</si>
  <si>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</si>
  <si>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</si>
  <si>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</si>
  <si>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</si>
  <si>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</si>
  <si>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15-0084</t>
  </si>
  <si>
    <t>WQG 15-001</t>
  </si>
  <si>
    <t>KL_BO01</t>
  </si>
  <si>
    <t>Sample empty due to equipment failure</t>
  </si>
  <si>
    <t>15-0085</t>
  </si>
  <si>
    <t>WQG 15-002</t>
  </si>
  <si>
    <t>KL_BO09</t>
  </si>
  <si>
    <t>Sample partially full due to equipment failure</t>
  </si>
  <si>
    <t>15-0086</t>
  </si>
  <si>
    <t>WQG 15-003</t>
  </si>
  <si>
    <t>KL_BO08</t>
  </si>
  <si>
    <t>Sample partially full due to early pick-up</t>
  </si>
  <si>
    <t>15-0087</t>
  </si>
  <si>
    <t>WQG 15-004</t>
  </si>
  <si>
    <t>KL_BO_VI01</t>
  </si>
  <si>
    <t>Sample empty due to early pick-up</t>
  </si>
  <si>
    <t>15-0088</t>
  </si>
  <si>
    <t>WQG 15-005</t>
  </si>
  <si>
    <t>KL_BO07</t>
  </si>
  <si>
    <t>Sample compromised</t>
  </si>
  <si>
    <t>15-0089</t>
  </si>
  <si>
    <t>WQG 15-006</t>
  </si>
  <si>
    <t>KL_BO_EL01</t>
  </si>
  <si>
    <t>15-0090</t>
  </si>
  <si>
    <t>WQG 15-007</t>
  </si>
  <si>
    <t>KL_BO05</t>
  </si>
  <si>
    <t>15-0091</t>
  </si>
  <si>
    <t>WQG 15-008</t>
  </si>
  <si>
    <t>KL02</t>
  </si>
  <si>
    <t>15-0092</t>
  </si>
  <si>
    <t>WQG 15-009</t>
  </si>
  <si>
    <t>KL01</t>
  </si>
  <si>
    <t>15-0093</t>
  </si>
  <si>
    <t>WQG 15-010</t>
  </si>
  <si>
    <t>KL_HU01</t>
  </si>
  <si>
    <t>15-0094</t>
  </si>
  <si>
    <t>WQG 15-011</t>
  </si>
  <si>
    <t>KL_HU01C</t>
  </si>
  <si>
    <t>15-0095</t>
  </si>
  <si>
    <t>WQG 15-012</t>
  </si>
  <si>
    <t>KL_HU01A</t>
  </si>
  <si>
    <t>15-0096</t>
  </si>
  <si>
    <t>WQG 15-013</t>
  </si>
  <si>
    <t>KL_HU03</t>
  </si>
  <si>
    <t>15-0097</t>
  </si>
  <si>
    <t>WQG 15-014</t>
  </si>
  <si>
    <t>KL_HU05</t>
  </si>
  <si>
    <t>15-0098</t>
  </si>
  <si>
    <t>WQG 15-015</t>
  </si>
  <si>
    <t>KL_HU_GO01</t>
  </si>
  <si>
    <t>15-0099</t>
  </si>
  <si>
    <t>WQG 15-016</t>
  </si>
  <si>
    <t>KL_HU06</t>
  </si>
  <si>
    <t>15-0100</t>
  </si>
  <si>
    <t>WQG 15-017</t>
  </si>
  <si>
    <t>KL_HU09</t>
  </si>
  <si>
    <t>15-0101</t>
  </si>
  <si>
    <t>WQG 15-018</t>
  </si>
  <si>
    <t>KL04</t>
  </si>
  <si>
    <t>15-0102</t>
  </si>
  <si>
    <t>WQG 15-019</t>
  </si>
  <si>
    <t>KL05</t>
  </si>
  <si>
    <t>15-0103</t>
  </si>
  <si>
    <t>WQG 15-020</t>
  </si>
  <si>
    <t>KL_NK01</t>
  </si>
  <si>
    <t>15-0104</t>
  </si>
  <si>
    <t>WQG 15-021</t>
  </si>
  <si>
    <t>KL_AL01</t>
  </si>
  <si>
    <t>15-0105</t>
  </si>
  <si>
    <t>WQG 15-022</t>
  </si>
  <si>
    <t>KL_FL01</t>
  </si>
  <si>
    <t>15-0106</t>
  </si>
  <si>
    <t>WQG 15-023</t>
  </si>
  <si>
    <t>15-0107</t>
  </si>
  <si>
    <t>WQG 15-024</t>
  </si>
  <si>
    <t>15-0134</t>
  </si>
  <si>
    <t>WQG 15-123</t>
  </si>
  <si>
    <t>15-0135</t>
  </si>
  <si>
    <t>WQG 15-124</t>
  </si>
  <si>
    <t>15-0136</t>
  </si>
  <si>
    <t>WQG 15-125</t>
  </si>
  <si>
    <t>15-0137</t>
  </si>
  <si>
    <t>WQG 15-126</t>
  </si>
  <si>
    <t>15-0138</t>
  </si>
  <si>
    <t>WQG 15-127</t>
  </si>
  <si>
    <t>15-0139</t>
  </si>
  <si>
    <t>WQG 15-128</t>
  </si>
  <si>
    <t>15-0140</t>
  </si>
  <si>
    <t>WQG 15-129</t>
  </si>
  <si>
    <t>15-0141</t>
  </si>
  <si>
    <t>WQG 15-130</t>
  </si>
  <si>
    <t>15-0142</t>
  </si>
  <si>
    <t>WQG 15-131</t>
  </si>
  <si>
    <t>15-0143</t>
  </si>
  <si>
    <t>WQG 15-132</t>
  </si>
  <si>
    <t>15-0144</t>
  </si>
  <si>
    <t>WQG 15-133</t>
  </si>
  <si>
    <t>KL03</t>
  </si>
  <si>
    <t>15-0145</t>
  </si>
  <si>
    <t>WQG 15-134</t>
  </si>
  <si>
    <t>15-0146</t>
  </si>
  <si>
    <t>WQG 15-135</t>
  </si>
  <si>
    <t>15-0147</t>
  </si>
  <si>
    <t>WQG 15-136</t>
  </si>
  <si>
    <t>15-0148</t>
  </si>
  <si>
    <t>WQG 15-137</t>
  </si>
  <si>
    <t>15-0149</t>
  </si>
  <si>
    <t>WQG 15-138</t>
  </si>
  <si>
    <t>15-0150</t>
  </si>
  <si>
    <t>WQG 15-139</t>
  </si>
  <si>
    <t>15-0151</t>
  </si>
  <si>
    <t>WQG 15-140</t>
  </si>
  <si>
    <t>15-0152</t>
  </si>
  <si>
    <t>WQG 15-141</t>
  </si>
  <si>
    <t>15-0153</t>
  </si>
  <si>
    <t>WQG 15-142</t>
  </si>
  <si>
    <t>15-0154</t>
  </si>
  <si>
    <t>WQG 15-143</t>
  </si>
  <si>
    <t>15-0155</t>
  </si>
  <si>
    <t>WQG 15-144</t>
  </si>
  <si>
    <t>15-0156</t>
  </si>
  <si>
    <t>WQG 15-145</t>
  </si>
  <si>
    <t>15-0157</t>
  </si>
  <si>
    <t>WQG 15-146</t>
  </si>
  <si>
    <t>15-0158</t>
  </si>
  <si>
    <t>WQG 15-147</t>
  </si>
  <si>
    <t>15-0159</t>
  </si>
  <si>
    <t>WQG 15-148</t>
  </si>
  <si>
    <t>15-0160</t>
  </si>
  <si>
    <t>WQG 15-149</t>
  </si>
  <si>
    <t>15-0161</t>
  </si>
  <si>
    <t>WQG 15-150</t>
  </si>
  <si>
    <t>15-0162</t>
  </si>
  <si>
    <t>WQG 15-151</t>
  </si>
  <si>
    <t>15-0163</t>
  </si>
  <si>
    <t>WQI 15-0025</t>
  </si>
  <si>
    <t>15-0164</t>
  </si>
  <si>
    <t>WQI 15-0026</t>
  </si>
  <si>
    <t>15-0165</t>
  </si>
  <si>
    <t>WQI 15-0027</t>
  </si>
  <si>
    <t>15-0166</t>
  </si>
  <si>
    <t>WQI 15-0028</t>
  </si>
  <si>
    <t>15-0167</t>
  </si>
  <si>
    <t>WQI 15-0029</t>
  </si>
  <si>
    <t>15-0168</t>
  </si>
  <si>
    <t>WQI 15-0030</t>
  </si>
  <si>
    <t>15-0169</t>
  </si>
  <si>
    <t>WQI 15-0031</t>
  </si>
  <si>
    <t>15-0170</t>
  </si>
  <si>
    <t>WQI 15-0032</t>
  </si>
  <si>
    <t>15-0171</t>
  </si>
  <si>
    <t>WQI 15-0033</t>
  </si>
  <si>
    <t>15-0172</t>
  </si>
  <si>
    <t>WQI 15-0034</t>
  </si>
  <si>
    <t>15-0173</t>
  </si>
  <si>
    <t>WQI 15-0035</t>
  </si>
  <si>
    <t>15-0174</t>
  </si>
  <si>
    <t>WQI 15-0036</t>
  </si>
  <si>
    <t>15-0175</t>
  </si>
  <si>
    <t>WQI 15-0037</t>
  </si>
  <si>
    <t>15-0176</t>
  </si>
  <si>
    <t>WQI 15-0038</t>
  </si>
  <si>
    <t>15-0177</t>
  </si>
  <si>
    <t>WQI 15-0039</t>
  </si>
  <si>
    <t>15-0178</t>
  </si>
  <si>
    <t>WQI 15-0040</t>
  </si>
  <si>
    <t>15-0179</t>
  </si>
  <si>
    <t>WQI 15-0041</t>
  </si>
  <si>
    <t>15-0180</t>
  </si>
  <si>
    <t>WQI 15-0042</t>
  </si>
  <si>
    <t>15-0181</t>
  </si>
  <si>
    <t>WQI 15-0043</t>
  </si>
  <si>
    <t>15-0182</t>
  </si>
  <si>
    <t>WQI 15-0044</t>
  </si>
  <si>
    <t>15-0183</t>
  </si>
  <si>
    <t>WQI 15-0045</t>
  </si>
  <si>
    <t>15-0184</t>
  </si>
  <si>
    <t>WQI 15-0046</t>
  </si>
  <si>
    <t>15-0185</t>
  </si>
  <si>
    <t>WQI 15-0047</t>
  </si>
  <si>
    <t>15-0186</t>
  </si>
  <si>
    <t>WQI 15-0048</t>
  </si>
  <si>
    <t>15-0187</t>
  </si>
  <si>
    <t>WQI 15-0049</t>
  </si>
  <si>
    <t>15-0188</t>
  </si>
  <si>
    <t>WQI 15-0050</t>
  </si>
  <si>
    <t>15-0189</t>
  </si>
  <si>
    <t>WQI 15-0051</t>
  </si>
  <si>
    <t>15-0190</t>
  </si>
  <si>
    <t>WQI 15-0052</t>
  </si>
  <si>
    <t>15-0191</t>
  </si>
  <si>
    <t>WQI 15-0053</t>
  </si>
  <si>
    <t>15-0192</t>
  </si>
  <si>
    <t>WQI 15-0054</t>
  </si>
  <si>
    <t>15-0193</t>
  </si>
  <si>
    <t>WQI 15-0055</t>
  </si>
  <si>
    <t>15-0194</t>
  </si>
  <si>
    <t>WQI 15-0056</t>
  </si>
  <si>
    <t>15-0195</t>
  </si>
  <si>
    <t>WQI 15-0057</t>
  </si>
  <si>
    <t>15-0196</t>
  </si>
  <si>
    <t>WQI 15-0058</t>
  </si>
  <si>
    <t>15-0197</t>
  </si>
  <si>
    <t>WQI 15-0059</t>
  </si>
  <si>
    <t>15-0198</t>
  </si>
  <si>
    <t>WQI 15-0060</t>
  </si>
  <si>
    <t>15-0199</t>
  </si>
  <si>
    <t>WQI 15-0061</t>
  </si>
  <si>
    <t>15-0200</t>
  </si>
  <si>
    <t>WQI 15-0062</t>
  </si>
  <si>
    <t>15-0201</t>
  </si>
  <si>
    <t>WQI 15-0063</t>
  </si>
  <si>
    <t>15-0202</t>
  </si>
  <si>
    <t>WQI 15-0064</t>
  </si>
  <si>
    <t>15-0203</t>
  </si>
  <si>
    <t>WQI 15-0065</t>
  </si>
  <si>
    <t>15-0204</t>
  </si>
  <si>
    <t>WQI 15-0066</t>
  </si>
  <si>
    <t>15-0205</t>
  </si>
  <si>
    <t>WQI 15-0067</t>
  </si>
  <si>
    <t>15-0206</t>
  </si>
  <si>
    <t>WQI 15-0068</t>
  </si>
  <si>
    <t>15-0207</t>
  </si>
  <si>
    <t>WQI 15-0069</t>
  </si>
  <si>
    <t>KL_HU08</t>
  </si>
  <si>
    <t>15-0208</t>
  </si>
  <si>
    <t>WQI 15-0070</t>
  </si>
  <si>
    <t>15-0209</t>
  </si>
  <si>
    <t>WQI 15-0071</t>
  </si>
  <si>
    <t>15-0210</t>
  </si>
  <si>
    <t>WQI 15-0072</t>
  </si>
  <si>
    <t>15-0552</t>
  </si>
  <si>
    <t>WQG 15-174</t>
  </si>
  <si>
    <t>15-0553</t>
  </si>
  <si>
    <t>WQG 15-175</t>
  </si>
  <si>
    <t>15-0554</t>
  </si>
  <si>
    <t>WQG 15-176</t>
  </si>
  <si>
    <t>15-0555</t>
  </si>
  <si>
    <t>WQG 15-177</t>
  </si>
  <si>
    <t>15-0556</t>
  </si>
  <si>
    <t>WQG 15-178</t>
  </si>
  <si>
    <t>15-0557</t>
  </si>
  <si>
    <t>WQG 15-179</t>
  </si>
  <si>
    <t>15-0558</t>
  </si>
  <si>
    <t>WQG 15-180</t>
  </si>
  <si>
    <t>15-0559</t>
  </si>
  <si>
    <t>WQG 15-181</t>
  </si>
  <si>
    <t>15-0560</t>
  </si>
  <si>
    <t>WQG 15-182</t>
  </si>
  <si>
    <t>15-0561</t>
  </si>
  <si>
    <t>WQG 15-183</t>
  </si>
  <si>
    <t>15-0562</t>
  </si>
  <si>
    <t>WQG 15-184</t>
  </si>
  <si>
    <t>15-0563</t>
  </si>
  <si>
    <t>WQG 15-185</t>
  </si>
  <si>
    <t>15-0564</t>
  </si>
  <si>
    <t>WQG 15-186</t>
  </si>
  <si>
    <t>15-0565</t>
  </si>
  <si>
    <t>WQG 15-187</t>
  </si>
  <si>
    <t>15-0566</t>
  </si>
  <si>
    <t>WQG 15-188</t>
  </si>
  <si>
    <t>15-0567</t>
  </si>
  <si>
    <t>WQG 15-189</t>
  </si>
  <si>
    <t>15-0568</t>
  </si>
  <si>
    <t>WQG 15-190</t>
  </si>
  <si>
    <t>15-0569</t>
  </si>
  <si>
    <t>WQG 15-191</t>
  </si>
  <si>
    <t>15-0570</t>
  </si>
  <si>
    <t>WQG 15-192</t>
  </si>
  <si>
    <t>15-0571</t>
  </si>
  <si>
    <t>WQG 15-193</t>
  </si>
  <si>
    <t>15-0572</t>
  </si>
  <si>
    <t>WQG 15-194</t>
  </si>
  <si>
    <t>15-0573</t>
  </si>
  <si>
    <t>WQI 15-0529</t>
  </si>
  <si>
    <t>15-0574</t>
  </si>
  <si>
    <t>WQI 15-0530</t>
  </si>
  <si>
    <t>15-0575</t>
  </si>
  <si>
    <t>WQI 15-0531</t>
  </si>
  <si>
    <t>15-0576</t>
  </si>
  <si>
    <t>WQI 15-0532</t>
  </si>
  <si>
    <t>15-0577</t>
  </si>
  <si>
    <t>WQI 15-0533</t>
  </si>
  <si>
    <t>15-0578</t>
  </si>
  <si>
    <t>WQI 15-0534</t>
  </si>
  <si>
    <t>15-0579</t>
  </si>
  <si>
    <t>WQI 15-0535</t>
  </si>
  <si>
    <t>15-0580</t>
  </si>
  <si>
    <t>WQI 15-0536</t>
  </si>
  <si>
    <t>15-0581</t>
  </si>
  <si>
    <t>WQI 15-0537</t>
  </si>
  <si>
    <t>15-0582</t>
  </si>
  <si>
    <t>WQI 15-0538</t>
  </si>
  <si>
    <t>15-0583</t>
  </si>
  <si>
    <t>WQI 15-0539</t>
  </si>
  <si>
    <t>15-0584</t>
  </si>
  <si>
    <t>WQI 15-0540</t>
  </si>
  <si>
    <t>15-0585</t>
  </si>
  <si>
    <t>WQI 15-0541</t>
  </si>
  <si>
    <t>15-0586</t>
  </si>
  <si>
    <t>WQI 15-0542</t>
  </si>
  <si>
    <t>15-0587</t>
  </si>
  <si>
    <t>WQI 15-0543</t>
  </si>
  <si>
    <t>15-0588</t>
  </si>
  <si>
    <t>WQI 15-0544</t>
  </si>
  <si>
    <t>15-0589</t>
  </si>
  <si>
    <t>WQI 15-0545</t>
  </si>
  <si>
    <t>15-0590</t>
  </si>
  <si>
    <t>WQI 15-0546</t>
  </si>
  <si>
    <t>15-0591</t>
  </si>
  <si>
    <t>WQI 15-0547</t>
  </si>
  <si>
    <t>15-0592</t>
  </si>
  <si>
    <t>WQI 15-0548</t>
  </si>
  <si>
    <t>15-0593</t>
  </si>
  <si>
    <t>WQI 15-0549</t>
  </si>
  <si>
    <t>15-0594</t>
  </si>
  <si>
    <t>WQI 15-0550</t>
  </si>
  <si>
    <t>15-0595</t>
  </si>
  <si>
    <t>WQI 15-0551</t>
  </si>
  <si>
    <t>15-0596</t>
  </si>
  <si>
    <t>WQI 15-0552</t>
  </si>
  <si>
    <t>15-0597</t>
  </si>
  <si>
    <t>WQI 15-0553</t>
  </si>
  <si>
    <t>15-0598</t>
  </si>
  <si>
    <t>WQI 15-0554</t>
  </si>
  <si>
    <t>15-0599</t>
  </si>
  <si>
    <t>WQI 15-0555</t>
  </si>
  <si>
    <t>15-0600</t>
  </si>
  <si>
    <t>WQI 15-0556</t>
  </si>
  <si>
    <t>15-0601</t>
  </si>
  <si>
    <t>WQI 15-0557</t>
  </si>
  <si>
    <t>15-0602</t>
  </si>
  <si>
    <t>WQI 15-0558</t>
  </si>
  <si>
    <t>15-0603</t>
  </si>
  <si>
    <t>WQI 15-0559</t>
  </si>
  <si>
    <t>15-0604</t>
  </si>
  <si>
    <t>WQI 15-0560</t>
  </si>
  <si>
    <t>15-0605</t>
  </si>
  <si>
    <t>WQI 15-0561</t>
  </si>
  <si>
    <t>15-0606</t>
  </si>
  <si>
    <t>WQI 15-0562</t>
  </si>
  <si>
    <t>15-0607</t>
  </si>
  <si>
    <t>WQI 15-0563</t>
  </si>
  <si>
    <t>15-0608</t>
  </si>
  <si>
    <t>WQI 15-0564</t>
  </si>
  <si>
    <t>15-0609</t>
  </si>
  <si>
    <t>WQI 15-0565</t>
  </si>
  <si>
    <t>15-0610</t>
  </si>
  <si>
    <t>WQI 15-0566</t>
  </si>
  <si>
    <t>15-0611</t>
  </si>
  <si>
    <t>WQI 15-0567</t>
  </si>
  <si>
    <t>15-0612</t>
  </si>
  <si>
    <t>WQI 15-0568</t>
  </si>
  <si>
    <t>15-0613</t>
  </si>
  <si>
    <t>WQI 15-0569</t>
  </si>
  <si>
    <t>15-0614</t>
  </si>
  <si>
    <t>WQI 15-0570</t>
  </si>
  <si>
    <t>15-0615</t>
  </si>
  <si>
    <t>WQI 15-0571</t>
  </si>
  <si>
    <t>15-0616</t>
  </si>
  <si>
    <t>WQI 15-0572</t>
  </si>
  <si>
    <t>15-0617</t>
  </si>
  <si>
    <t>WQI 15-0573</t>
  </si>
  <si>
    <t>15-0618</t>
  </si>
  <si>
    <t>WQI 15-0574</t>
  </si>
  <si>
    <t>15-0619</t>
  </si>
  <si>
    <t>WQI 15-0575</t>
  </si>
  <si>
    <t>15-0620</t>
  </si>
  <si>
    <t>WQI 15-0576</t>
  </si>
  <si>
    <t>15-0963</t>
  </si>
  <si>
    <t>WQI 15-0001</t>
  </si>
  <si>
    <t>15-0964</t>
  </si>
  <si>
    <t>WQI 15-0002</t>
  </si>
  <si>
    <t>15-0965</t>
  </si>
  <si>
    <t>WQI 15-0003</t>
  </si>
  <si>
    <t>15-0966</t>
  </si>
  <si>
    <t>WQI 15-0004</t>
  </si>
  <si>
    <t>15-0967</t>
  </si>
  <si>
    <t>WQI 15-0005</t>
  </si>
  <si>
    <t>15-0968</t>
  </si>
  <si>
    <t>WQI 15-0006</t>
  </si>
  <si>
    <t>15-0969</t>
  </si>
  <si>
    <t>WQI 15-0007</t>
  </si>
  <si>
    <t>15-0970</t>
  </si>
  <si>
    <t>WQI 15-0008</t>
  </si>
  <si>
    <t>15-0971</t>
  </si>
  <si>
    <t>WQI 15-0009</t>
  </si>
  <si>
    <t>15-0972</t>
  </si>
  <si>
    <t>WQI 15-0010</t>
  </si>
  <si>
    <t>15-0973</t>
  </si>
  <si>
    <t>WQI 15-0011</t>
  </si>
  <si>
    <t>15-0974</t>
  </si>
  <si>
    <t>WQI 15-0012</t>
  </si>
  <si>
    <t>15-0975</t>
  </si>
  <si>
    <t>WQI 15-0013</t>
  </si>
  <si>
    <t>15-0976</t>
  </si>
  <si>
    <t>WQI 15-0014</t>
  </si>
  <si>
    <t>15-0977</t>
  </si>
  <si>
    <t>WQI 15-0015</t>
  </si>
  <si>
    <t>15-0978</t>
  </si>
  <si>
    <t>WQI 15-0016</t>
  </si>
  <si>
    <t>15-0979</t>
  </si>
  <si>
    <t>WQI 15-0017</t>
  </si>
  <si>
    <t>15-0980</t>
  </si>
  <si>
    <t>WQI 15-0018</t>
  </si>
  <si>
    <t>15-0981</t>
  </si>
  <si>
    <t>WQI 15-0019</t>
  </si>
  <si>
    <t>15-0982</t>
  </si>
  <si>
    <t>WQI 15-0020</t>
  </si>
  <si>
    <t>15-0983</t>
  </si>
  <si>
    <t>WQI 15-0021</t>
  </si>
  <si>
    <t>15-0984</t>
  </si>
  <si>
    <t>WQI 15-0022</t>
  </si>
  <si>
    <t>15-0985</t>
  </si>
  <si>
    <t>WQI 15-0023</t>
  </si>
  <si>
    <t>15-0986</t>
  </si>
  <si>
    <t>WQI 15-0024</t>
  </si>
  <si>
    <t>15-0987</t>
  </si>
  <si>
    <t>WQI 15-0313</t>
  </si>
  <si>
    <t>15-0988</t>
  </si>
  <si>
    <t>WQI 15-0314</t>
  </si>
  <si>
    <t>15-0989</t>
  </si>
  <si>
    <t>WQI 15-0315</t>
  </si>
  <si>
    <t>15-0990</t>
  </si>
  <si>
    <t>WQI 15-0316</t>
  </si>
  <si>
    <t>15-0991</t>
  </si>
  <si>
    <t>WQI 15-0317</t>
  </si>
  <si>
    <t>15-0992</t>
  </si>
  <si>
    <t>WQI 15-0318</t>
  </si>
  <si>
    <t>15-0993</t>
  </si>
  <si>
    <t>WQI 15-0319</t>
  </si>
  <si>
    <t>15-0994</t>
  </si>
  <si>
    <t>WQI 15-0320</t>
  </si>
  <si>
    <t>15-0995</t>
  </si>
  <si>
    <t>WQI 15-0321</t>
  </si>
  <si>
    <t>15-0996</t>
  </si>
  <si>
    <t>WQI 15-0322</t>
  </si>
  <si>
    <t>15-0997</t>
  </si>
  <si>
    <t>WQI 15-0323</t>
  </si>
  <si>
    <t>15-0998</t>
  </si>
  <si>
    <t>WQI 15-0324</t>
  </si>
  <si>
    <t>15-0999</t>
  </si>
  <si>
    <t>WQI 15-0325</t>
  </si>
  <si>
    <t>15-1000</t>
  </si>
  <si>
    <t>WQI 15-0326</t>
  </si>
  <si>
    <t>15-1001</t>
  </si>
  <si>
    <t>WQI 15-0327</t>
  </si>
  <si>
    <t>15-1002</t>
  </si>
  <si>
    <t>WQI 15-0328</t>
  </si>
  <si>
    <t>15-1003</t>
  </si>
  <si>
    <t>WQI 15-0329</t>
  </si>
  <si>
    <t>15-1004</t>
  </si>
  <si>
    <t>WQI 15-0330</t>
  </si>
  <si>
    <t>15-1005</t>
  </si>
  <si>
    <t>WQI 15-0331</t>
  </si>
  <si>
    <t>15-1006</t>
  </si>
  <si>
    <t>WQI 15-0332</t>
  </si>
  <si>
    <t>15-1007</t>
  </si>
  <si>
    <t>WQI 15-0333</t>
  </si>
  <si>
    <t>15-1008</t>
  </si>
  <si>
    <t>WQI 15-0334</t>
  </si>
  <si>
    <t>15-1009</t>
  </si>
  <si>
    <t>WQI 15-0335</t>
  </si>
  <si>
    <t>15-1010</t>
  </si>
  <si>
    <t>WQI 15-0336</t>
  </si>
  <si>
    <t>15-1011</t>
  </si>
  <si>
    <t>WQG 15-152</t>
  </si>
  <si>
    <t>15-1012</t>
  </si>
  <si>
    <t>WQG 15-153</t>
  </si>
  <si>
    <t>15-1013</t>
  </si>
  <si>
    <t>WQG 15-154</t>
  </si>
  <si>
    <t>15-1014</t>
  </si>
  <si>
    <t>WQG 15-155</t>
  </si>
  <si>
    <t>15-1015</t>
  </si>
  <si>
    <t>WQG 15-156</t>
  </si>
  <si>
    <t>15-1016</t>
  </si>
  <si>
    <t>WQG 15-157</t>
  </si>
  <si>
    <t>15-1017</t>
  </si>
  <si>
    <t>WQG 15-158</t>
  </si>
  <si>
    <t>15-1018</t>
  </si>
  <si>
    <t>WQG 15-159</t>
  </si>
  <si>
    <t>15-1019</t>
  </si>
  <si>
    <t>WQG 15-160</t>
  </si>
  <si>
    <t>15-1020</t>
  </si>
  <si>
    <t>WQG 15-161</t>
  </si>
  <si>
    <t>15-1021</t>
  </si>
  <si>
    <t>WQG 15-162</t>
  </si>
  <si>
    <t>15-1022</t>
  </si>
  <si>
    <t>WQG 15-163</t>
  </si>
  <si>
    <t>15-1023</t>
  </si>
  <si>
    <t>WQG 15-164</t>
  </si>
  <si>
    <t>15-1024</t>
  </si>
  <si>
    <t>WQG 15-165</t>
  </si>
  <si>
    <t>15-1025</t>
  </si>
  <si>
    <t>WQG 15-166</t>
  </si>
  <si>
    <t>15-1026</t>
  </si>
  <si>
    <t>WQG 15-167</t>
  </si>
  <si>
    <t>15-1027</t>
  </si>
  <si>
    <t>WQG 15-168</t>
  </si>
  <si>
    <t>15-1028</t>
  </si>
  <si>
    <t>WQG 15-169</t>
  </si>
  <si>
    <t>15-1029</t>
  </si>
  <si>
    <t>WQG 15-170</t>
  </si>
  <si>
    <t>15-1030</t>
  </si>
  <si>
    <t>WQG 15-171</t>
  </si>
  <si>
    <t>15-1031</t>
  </si>
  <si>
    <t>WQG 15-172</t>
  </si>
  <si>
    <t>15-1032</t>
  </si>
  <si>
    <t>WQG 15-173</t>
  </si>
  <si>
    <t>15-1567</t>
  </si>
  <si>
    <t>WQI 15-0601</t>
  </si>
  <si>
    <t>15-1568</t>
  </si>
  <si>
    <t>WQI 15-0602</t>
  </si>
  <si>
    <t>15-1569</t>
  </si>
  <si>
    <t>WQI 15-0603</t>
  </si>
  <si>
    <t>15-1570</t>
  </si>
  <si>
    <t>WQI 15-0604</t>
  </si>
  <si>
    <t>15-1571</t>
  </si>
  <si>
    <t>WQI 15-0605</t>
  </si>
  <si>
    <t>15-1572</t>
  </si>
  <si>
    <t>WQI 15-0606</t>
  </si>
  <si>
    <t>15-1573</t>
  </si>
  <si>
    <t>WQI 15-0607</t>
  </si>
  <si>
    <t>15-1574</t>
  </si>
  <si>
    <t>WQI 15-0608</t>
  </si>
  <si>
    <t>15-1575</t>
  </si>
  <si>
    <t>WQI 15-0609</t>
  </si>
  <si>
    <t>15-1576</t>
  </si>
  <si>
    <t>WQI 15-0610</t>
  </si>
  <si>
    <t>15-1577</t>
  </si>
  <si>
    <t>WQI 15-0611</t>
  </si>
  <si>
    <t>15-1578</t>
  </si>
  <si>
    <t>WQI 15-0612</t>
  </si>
  <si>
    <t>15-1579</t>
  </si>
  <si>
    <t>WQI 15-0613</t>
  </si>
  <si>
    <t>15-1580</t>
  </si>
  <si>
    <t>WQI 15-0614</t>
  </si>
  <si>
    <t>15-1581</t>
  </si>
  <si>
    <t>WQI 15-0615</t>
  </si>
  <si>
    <t>15-1582</t>
  </si>
  <si>
    <t>WQI 15-0616</t>
  </si>
  <si>
    <t>15-1583</t>
  </si>
  <si>
    <t>WQI 15-0617</t>
  </si>
  <si>
    <t>15-1584</t>
  </si>
  <si>
    <t>WQI 15-0618</t>
  </si>
  <si>
    <t>15-1585</t>
  </si>
  <si>
    <t>WQI 15-0619</t>
  </si>
  <si>
    <t>15-1586</t>
  </si>
  <si>
    <t>WQI 15-0620</t>
  </si>
  <si>
    <t>15-1587</t>
  </si>
  <si>
    <t>WQI 15-0621</t>
  </si>
  <si>
    <t>15-1588</t>
  </si>
  <si>
    <t>WQI 15-0622</t>
  </si>
  <si>
    <t>15-1589</t>
  </si>
  <si>
    <t>WQI 15-0623</t>
  </si>
  <si>
    <t>15-1590</t>
  </si>
  <si>
    <t>WQI 15-0624</t>
  </si>
  <si>
    <t>15-1591</t>
  </si>
  <si>
    <t>WQG 15-195</t>
  </si>
  <si>
    <t>15-1592</t>
  </si>
  <si>
    <t>WQG 15-196</t>
  </si>
  <si>
    <t>15-1593</t>
  </si>
  <si>
    <t>WQG 15-197</t>
  </si>
  <si>
    <t>15-1594</t>
  </si>
  <si>
    <t>WQG 15-198</t>
  </si>
  <si>
    <t>15-1595</t>
  </si>
  <si>
    <t>WQG 15-199</t>
  </si>
  <si>
    <t>15-1596</t>
  </si>
  <si>
    <t>WQG 15-200</t>
  </si>
  <si>
    <t>15-1597</t>
  </si>
  <si>
    <t>WQG 15-201</t>
  </si>
  <si>
    <t>15-1598</t>
  </si>
  <si>
    <t>WQG 15-202</t>
  </si>
  <si>
    <t>15-1599</t>
  </si>
  <si>
    <t>WQG 15-203</t>
  </si>
  <si>
    <t>15-1600</t>
  </si>
  <si>
    <t>WQG 15-204</t>
  </si>
  <si>
    <t>15-1601</t>
  </si>
  <si>
    <t>WQG 15-205</t>
  </si>
  <si>
    <t>15-1635</t>
  </si>
  <si>
    <t>WQI 15-0817</t>
  </si>
  <si>
    <t>15-1636</t>
  </si>
  <si>
    <t>WQI 15-0818</t>
  </si>
  <si>
    <t>15-1637</t>
  </si>
  <si>
    <t>WQI 15-0819</t>
  </si>
  <si>
    <t>15-1638</t>
  </si>
  <si>
    <t>WQI 15-0820</t>
  </si>
  <si>
    <t>15-1639</t>
  </si>
  <si>
    <t>WQI 15-0821</t>
  </si>
  <si>
    <t>15-1640</t>
  </si>
  <si>
    <t>WQI 15-0822</t>
  </si>
  <si>
    <t>15-1641</t>
  </si>
  <si>
    <t>WQI 15-0823</t>
  </si>
  <si>
    <t>15-1642</t>
  </si>
  <si>
    <t>WQI 15-0824</t>
  </si>
  <si>
    <t>15-1643</t>
  </si>
  <si>
    <t>WQI 15-0825</t>
  </si>
  <si>
    <t>15-1644</t>
  </si>
  <si>
    <t>WQI 15-0826</t>
  </si>
  <si>
    <t>15-1645</t>
  </si>
  <si>
    <t>WQI 15-0827</t>
  </si>
  <si>
    <t>15-1646</t>
  </si>
  <si>
    <t>WQI 15-0828</t>
  </si>
  <si>
    <t>15-1647</t>
  </si>
  <si>
    <t>WQI 15-0829</t>
  </si>
  <si>
    <t>15-1648</t>
  </si>
  <si>
    <t>WQI 15-0830</t>
  </si>
  <si>
    <t>15-1649</t>
  </si>
  <si>
    <t>WQI 15-0831</t>
  </si>
  <si>
    <t>15-1650</t>
  </si>
  <si>
    <t>WQI 15-0832</t>
  </si>
  <si>
    <t>15-1651</t>
  </si>
  <si>
    <t>WQI 15-0833</t>
  </si>
  <si>
    <t>15-1652</t>
  </si>
  <si>
    <t>WQI 15-0834</t>
  </si>
  <si>
    <t>15-1653</t>
  </si>
  <si>
    <t>WQI 15-0835</t>
  </si>
  <si>
    <t>15-1654</t>
  </si>
  <si>
    <t>WQI 15-0836</t>
  </si>
  <si>
    <t>15-1655</t>
  </si>
  <si>
    <t>WQI 15-0837</t>
  </si>
  <si>
    <t>15-1656</t>
  </si>
  <si>
    <t>WQI 15-0838</t>
  </si>
  <si>
    <t>15-1657</t>
  </si>
  <si>
    <t>WQI 15-0839</t>
  </si>
  <si>
    <t>15-1658</t>
  </si>
  <si>
    <t>WQI 15-0840</t>
  </si>
  <si>
    <t>15-1707</t>
  </si>
  <si>
    <t>WQI 15-0841</t>
  </si>
  <si>
    <t>15-1708</t>
  </si>
  <si>
    <t>WQI 15-0842</t>
  </si>
  <si>
    <t>15-1709</t>
  </si>
  <si>
    <t>WQI 15-0843</t>
  </si>
  <si>
    <t>15-1710</t>
  </si>
  <si>
    <t>WQI 15-0844</t>
  </si>
  <si>
    <t>15-1711</t>
  </si>
  <si>
    <t>WQI 15-0845</t>
  </si>
  <si>
    <t>15-1712</t>
  </si>
  <si>
    <t>WQI 15-0846</t>
  </si>
  <si>
    <t>15-1713</t>
  </si>
  <si>
    <t>WQI 15-0847</t>
  </si>
  <si>
    <t>15-1714</t>
  </si>
  <si>
    <t>WQI 15-0848</t>
  </si>
  <si>
    <t>15-1715</t>
  </si>
  <si>
    <t>WQI 15-0849</t>
  </si>
  <si>
    <t>15-1718</t>
  </si>
  <si>
    <t>WQI 15-0850</t>
  </si>
  <si>
    <t>15-1719</t>
  </si>
  <si>
    <t>WQI 15-0851</t>
  </si>
  <si>
    <t>15-1720</t>
  </si>
  <si>
    <t>WQI 15-0852</t>
  </si>
  <si>
    <t>15-1721</t>
  </si>
  <si>
    <t>WQI 15-0853</t>
  </si>
  <si>
    <t>15-1722</t>
  </si>
  <si>
    <t>WQI 15-0854</t>
  </si>
  <si>
    <t>15-1723</t>
  </si>
  <si>
    <t>WQI 15-0855</t>
  </si>
  <si>
    <t>15-1724</t>
  </si>
  <si>
    <t>WQI 15-0856</t>
  </si>
  <si>
    <t>15-1725</t>
  </si>
  <si>
    <t>WQI 15-0857</t>
  </si>
  <si>
    <t>15-1726</t>
  </si>
  <si>
    <t>WQI 15-0858</t>
  </si>
  <si>
    <t>15-1727</t>
  </si>
  <si>
    <t>WQI 15-0859</t>
  </si>
  <si>
    <t>15-1785</t>
  </si>
  <si>
    <t>WQI 15-0673</t>
  </si>
  <si>
    <t>15-1786</t>
  </si>
  <si>
    <t>WQI 15-0674</t>
  </si>
  <si>
    <t>15-1787</t>
  </si>
  <si>
    <t>WQI 15-0675</t>
  </si>
  <si>
    <t>15-1788</t>
  </si>
  <si>
    <t>WQI 15-0676</t>
  </si>
  <si>
    <t>15-1789</t>
  </si>
  <si>
    <t>WQI 15-0677</t>
  </si>
  <si>
    <t>15-1790</t>
  </si>
  <si>
    <t>WQI 15-0678</t>
  </si>
  <si>
    <t>15-1791</t>
  </si>
  <si>
    <t>WQI 15-0679</t>
  </si>
  <si>
    <t>15-1792</t>
  </si>
  <si>
    <t>WQI 15-0680</t>
  </si>
  <si>
    <t>15-1793</t>
  </si>
  <si>
    <t>WQI 15-0681</t>
  </si>
  <si>
    <t>15-1794</t>
  </si>
  <si>
    <t>WQI 15-0682</t>
  </si>
  <si>
    <t>15-1795</t>
  </si>
  <si>
    <t>WQI 15-0683</t>
  </si>
  <si>
    <t>15-1796</t>
  </si>
  <si>
    <t>WQI 15-0684</t>
  </si>
  <si>
    <t>15-1797</t>
  </si>
  <si>
    <t>WQI 15-0685</t>
  </si>
  <si>
    <t>15-1798</t>
  </si>
  <si>
    <t>WQI 15-0686</t>
  </si>
  <si>
    <t>15-1799</t>
  </si>
  <si>
    <t>WQI 15-0687</t>
  </si>
  <si>
    <t>15-1800</t>
  </si>
  <si>
    <t>WQI 15-0688</t>
  </si>
  <si>
    <t>15-1801</t>
  </si>
  <si>
    <t>WQI 15-0689</t>
  </si>
  <si>
    <t>15-1802</t>
  </si>
  <si>
    <t>WQI 15-0690</t>
  </si>
  <si>
    <t>15-1803</t>
  </si>
  <si>
    <t>WQI 15-0691</t>
  </si>
  <si>
    <t>15-1804</t>
  </si>
  <si>
    <t>WQI 15-0692</t>
  </si>
  <si>
    <t>15-1805</t>
  </si>
  <si>
    <t>WQI 15-0693</t>
  </si>
  <si>
    <t>15-1806</t>
  </si>
  <si>
    <t>WQI 15-0694</t>
  </si>
  <si>
    <t>15-1807</t>
  </si>
  <si>
    <t>WQI 15-0695</t>
  </si>
  <si>
    <t>15-1808</t>
  </si>
  <si>
    <t>WQI 15-0696</t>
  </si>
  <si>
    <t>15-1820</t>
  </si>
  <si>
    <t>WQG 15-206</t>
  </si>
  <si>
    <t>15-1821</t>
  </si>
  <si>
    <t>WQG 15-207</t>
  </si>
  <si>
    <t>15-1822</t>
  </si>
  <si>
    <t>WQG 15-208</t>
  </si>
  <si>
    <t>15-1823</t>
  </si>
  <si>
    <t>WQG 15-209</t>
  </si>
  <si>
    <t>15-1824</t>
  </si>
  <si>
    <t>WQG 15-210</t>
  </si>
  <si>
    <t>15-1825</t>
  </si>
  <si>
    <t>WQG 15-211</t>
  </si>
  <si>
    <t>15-1826</t>
  </si>
  <si>
    <t>WQG 15-212</t>
  </si>
  <si>
    <t>15-1827</t>
  </si>
  <si>
    <t>WQG 15-213</t>
  </si>
  <si>
    <t>15-1828</t>
  </si>
  <si>
    <t>WQG 15-214</t>
  </si>
  <si>
    <t>15-1829</t>
  </si>
  <si>
    <t>WQG 15-215</t>
  </si>
  <si>
    <t>15-1830</t>
  </si>
  <si>
    <t>WQG 15-216</t>
  </si>
  <si>
    <t>15-1831</t>
  </si>
  <si>
    <t>WQG 15-217</t>
  </si>
  <si>
    <t>15-1832</t>
  </si>
  <si>
    <t>WQG 15-218</t>
  </si>
  <si>
    <t>15-1833</t>
  </si>
  <si>
    <t>WQG 15-219</t>
  </si>
  <si>
    <t>15-1834</t>
  </si>
  <si>
    <t>WQG 15-220</t>
  </si>
  <si>
    <t>15-1835</t>
  </si>
  <si>
    <t>WQG 15-221</t>
  </si>
  <si>
    <t>15-1836</t>
  </si>
  <si>
    <t>WQG 15-222</t>
  </si>
  <si>
    <t>15-1837</t>
  </si>
  <si>
    <t>WQG 15-223</t>
  </si>
  <si>
    <t>15-1838</t>
  </si>
  <si>
    <t>WQG 15-224</t>
  </si>
  <si>
    <t>15-1839</t>
  </si>
  <si>
    <t>WQG 15-225</t>
  </si>
  <si>
    <t>15-1840</t>
  </si>
  <si>
    <t>WQG 15-226</t>
  </si>
  <si>
    <t>15-1841</t>
  </si>
  <si>
    <t>WQG 15-227</t>
  </si>
  <si>
    <t>15-2208</t>
  </si>
  <si>
    <t>WQG 15-092</t>
  </si>
  <si>
    <t>15-2209</t>
  </si>
  <si>
    <t>WQG 15-093</t>
  </si>
  <si>
    <t>15-2210</t>
  </si>
  <si>
    <t>WQG 15-094</t>
  </si>
  <si>
    <t>15-2211</t>
  </si>
  <si>
    <t>WQG 15-095</t>
  </si>
  <si>
    <t>15-2212</t>
  </si>
  <si>
    <t>WQG 15-096</t>
  </si>
  <si>
    <t>15-2213</t>
  </si>
  <si>
    <t>WQG 15-097</t>
  </si>
  <si>
    <t>15-2214</t>
  </si>
  <si>
    <t>WQG 15-098</t>
  </si>
  <si>
    <t>15-2215</t>
  </si>
  <si>
    <t>WQG 15-099</t>
  </si>
  <si>
    <t>15-2216</t>
  </si>
  <si>
    <t>WQG 15-100</t>
  </si>
  <si>
    <t>15-2217</t>
  </si>
  <si>
    <t>WQG 15-101</t>
  </si>
  <si>
    <t>15-2218</t>
  </si>
  <si>
    <t>WQG 15-102</t>
  </si>
  <si>
    <t>15-2219</t>
  </si>
  <si>
    <t>WQG 15-103</t>
  </si>
  <si>
    <t>15-2220</t>
  </si>
  <si>
    <t>WQG 15-104</t>
  </si>
  <si>
    <t>15-2221</t>
  </si>
  <si>
    <t>WQG 15-105</t>
  </si>
  <si>
    <t>15-2222</t>
  </si>
  <si>
    <t>WQG 15-106</t>
  </si>
  <si>
    <t>15-2223</t>
  </si>
  <si>
    <t>WQG 15-107</t>
  </si>
  <si>
    <t>15-2224</t>
  </si>
  <si>
    <t>WQG 15-108</t>
  </si>
  <si>
    <t>15-2225</t>
  </si>
  <si>
    <t>WQG 15-109</t>
  </si>
  <si>
    <t>15-2226</t>
  </si>
  <si>
    <t>WQG 15-110</t>
  </si>
  <si>
    <t>15-2227</t>
  </si>
  <si>
    <t>WQG 15-111</t>
  </si>
  <si>
    <t>15-2228</t>
  </si>
  <si>
    <t>WQG 15-112</t>
  </si>
  <si>
    <t>15-2229</t>
  </si>
  <si>
    <t>WQG 15-113</t>
  </si>
  <si>
    <t>15-2230</t>
  </si>
  <si>
    <t>WQG 15-114</t>
  </si>
  <si>
    <t>15-2231</t>
  </si>
  <si>
    <t>WQG 15-115</t>
  </si>
  <si>
    <t>15-2232</t>
  </si>
  <si>
    <t>WQG 15-116</t>
  </si>
  <si>
    <t>15-2263</t>
  </si>
  <si>
    <t>WQI 15-1297</t>
  </si>
  <si>
    <t>15-2264</t>
  </si>
  <si>
    <t>WQI 15-1298</t>
  </si>
  <si>
    <t>15-2265</t>
  </si>
  <si>
    <t>WQI 15-1299</t>
  </si>
  <si>
    <t>15-2266</t>
  </si>
  <si>
    <t>WQI 15-1300</t>
  </si>
  <si>
    <t>15-2267</t>
  </si>
  <si>
    <t>WQI 15-1301</t>
  </si>
  <si>
    <t>15-2268</t>
  </si>
  <si>
    <t>WQI 15-1302</t>
  </si>
  <si>
    <t>15-2269</t>
  </si>
  <si>
    <t>WQI 15-1303</t>
  </si>
  <si>
    <t>15-2270</t>
  </si>
  <si>
    <t>WQI 15-1304</t>
  </si>
  <si>
    <t>15-2271</t>
  </si>
  <si>
    <t>WQI 15-1305</t>
  </si>
  <si>
    <t>15-2272</t>
  </si>
  <si>
    <t>WQI 15-1306</t>
  </si>
  <si>
    <t>15-2273</t>
  </si>
  <si>
    <t>WQI 15-1307</t>
  </si>
  <si>
    <t>15-2274</t>
  </si>
  <si>
    <t>WQI 15-1308</t>
  </si>
  <si>
    <t>15-2275</t>
  </si>
  <si>
    <t>WQI 15-1309</t>
  </si>
  <si>
    <t>15-2276</t>
  </si>
  <si>
    <t>WQI 15-1310</t>
  </si>
  <si>
    <t>15-2277</t>
  </si>
  <si>
    <t>WQI 15-1311</t>
  </si>
  <si>
    <t>15-2278</t>
  </si>
  <si>
    <t>WQI 15-1312</t>
  </si>
  <si>
    <t>15-2279</t>
  </si>
  <si>
    <t>WQI 15-1313</t>
  </si>
  <si>
    <t>15-2280</t>
  </si>
  <si>
    <t>WQI 15-1314</t>
  </si>
  <si>
    <t>15-2281</t>
  </si>
  <si>
    <t>WQI 15-1315</t>
  </si>
  <si>
    <t>15-2282</t>
  </si>
  <si>
    <t>WQI 15-1316</t>
  </si>
  <si>
    <t>15-2283</t>
  </si>
  <si>
    <t>WQI 15-1317</t>
  </si>
  <si>
    <t>15-2284</t>
  </si>
  <si>
    <t>WQI 15-1318</t>
  </si>
  <si>
    <t>15-2285</t>
  </si>
  <si>
    <t>WQI 15-1319</t>
  </si>
  <si>
    <t>15-2286</t>
  </si>
  <si>
    <t>WQI 15-1320</t>
  </si>
  <si>
    <t>15-2311</t>
  </si>
  <si>
    <t>WQI 15-1345</t>
  </si>
  <si>
    <t>15-2312</t>
  </si>
  <si>
    <t>WQI 15-1346</t>
  </si>
  <si>
    <t>15-2313</t>
  </si>
  <si>
    <t>WQI 15-1347</t>
  </si>
  <si>
    <t>15-2314</t>
  </si>
  <si>
    <t>WQI 15-1348</t>
  </si>
  <si>
    <t>15-2315</t>
  </si>
  <si>
    <t>WQI 15-1349</t>
  </si>
  <si>
    <t>15-2316</t>
  </si>
  <si>
    <t>WQI 15-1350</t>
  </si>
  <si>
    <t>15-2317</t>
  </si>
  <si>
    <t>WQI 15-1351</t>
  </si>
  <si>
    <t>15-2318</t>
  </si>
  <si>
    <t>WQI 15-1352</t>
  </si>
  <si>
    <t>15-2319</t>
  </si>
  <si>
    <t>WQI 15-1353</t>
  </si>
  <si>
    <t>15-2320</t>
  </si>
  <si>
    <t>WQI 15-1354</t>
  </si>
  <si>
    <t>15-2321</t>
  </si>
  <si>
    <t>WQI 15-1355</t>
  </si>
  <si>
    <t>15-2322</t>
  </si>
  <si>
    <t>WQI 15-1356</t>
  </si>
  <si>
    <t>15-2323</t>
  </si>
  <si>
    <t>WQI 15-1357</t>
  </si>
  <si>
    <t>15-2324</t>
  </si>
  <si>
    <t>WQI 15-1358</t>
  </si>
  <si>
    <t>15-2325</t>
  </si>
  <si>
    <t>WQI 15-1359</t>
  </si>
  <si>
    <t>15-2326</t>
  </si>
  <si>
    <t>WQI 15-1360</t>
  </si>
  <si>
    <t>15-2327</t>
  </si>
  <si>
    <t>WQI 15-1361</t>
  </si>
  <si>
    <t>15-2328</t>
  </si>
  <si>
    <t>WQI 15-1362</t>
  </si>
  <si>
    <t>15-2329</t>
  </si>
  <si>
    <t>WQI 15-1363</t>
  </si>
  <si>
    <t>15-2330</t>
  </si>
  <si>
    <t>WQI 15-1364</t>
  </si>
  <si>
    <t>15-2331</t>
  </si>
  <si>
    <t>WQI 15-1365</t>
  </si>
  <si>
    <t>15-2332</t>
  </si>
  <si>
    <t>WQI 15-1366</t>
  </si>
  <si>
    <t>15-2333</t>
  </si>
  <si>
    <t>WQI 15-1367</t>
  </si>
  <si>
    <t>15-2334</t>
  </si>
  <si>
    <t>WQI 15-1368</t>
  </si>
  <si>
    <t>Date</t>
  </si>
  <si>
    <t>Average Water 
Level (m)</t>
  </si>
  <si>
    <t>Average of Calculated
 Mean Velocity (m/s)</t>
  </si>
  <si>
    <t>Average of Calculated 
Daily Flow (m3/s)</t>
  </si>
  <si>
    <t>Average of  Water
Temperature (°C)</t>
  </si>
  <si>
    <t>Average of Air
Temperature (°C)</t>
  </si>
  <si>
    <t>Total Suspended 
Solids (mg/L)</t>
  </si>
  <si>
    <t>Sum of Rainfall (mm)</t>
  </si>
  <si>
    <t>The Fish Habitat Management System - Klondike River Watershed (Category A)</t>
  </si>
  <si>
    <t>Sample Results that Exceed Water Quality Objectives for 2015</t>
  </si>
  <si>
    <t>Sampling Station</t>
  </si>
  <si>
    <t>KL_HU01 AT HWY XING</t>
  </si>
  <si>
    <t>KL_HU01A, KLONDIKE CONFL.</t>
  </si>
  <si>
    <t>KL06</t>
  </si>
  <si>
    <t>KL_ FL01</t>
  </si>
  <si>
    <t>Location Description</t>
  </si>
  <si>
    <t>Mouth</t>
  </si>
  <si>
    <t>BAM</t>
  </si>
  <si>
    <t>u/s KL_BO01</t>
  </si>
  <si>
    <t>u/s KL_HU01</t>
  </si>
  <si>
    <t>at demptser hwy</t>
  </si>
  <si>
    <t>u/s dempster hwy</t>
  </si>
  <si>
    <t>u/s of Klondike R</t>
  </si>
  <si>
    <t>Sample Type</t>
  </si>
  <si>
    <t>Grab</t>
  </si>
  <si>
    <t>Auto/Grab</t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</si>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</sst>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"/>
    <numFmt numFmtId="166" formatCode="0.00000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</xf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</xf>
    <xf numFmtId="0" fontId="10" fillId="0" borderId="0"/>
    <xf numFmtId="0" fontId="6" fillId="0" borderId="0"/>
    <xf numFmtId="0" fontId="10" fillId="0" borderId="0"/>
    <xf numFmtId="0" fontId="11" fillId="0" borderId="0"/>
    <xf numFmtId="0" fontId="3" fillId="0" borderId="0"/>
    <xf numFmtId="0" fontId="6" fillId="0" borderId="0"/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4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left"/>
    </xf>
    <xf numFmtId="2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2" fontId="7" fillId="3" borderId="1" xfId="0" applyNumberFormat="1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2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10" fillId="0" borderId="0" xfId="15" applyFont="1"/>
    <xf numFmtId="0" fontId="13" fillId="0" borderId="0" xfId="15" applyFont="1" applyAlignment="1">
      <alignment horizontal="left"/>
    </xf>
    <xf numFmtId="0" fontId="10" fillId="0" borderId="2" xfId="15" applyFont="1" applyBorder="1" applyAlignment="1">
      <alignment horizontal="center"/>
    </xf>
    <xf numFmtId="0" fontId="10" fillId="0" borderId="0" xfId="15" applyFont="1" applyAlignment="1">
      <alignment horizontal="center"/>
    </xf>
    <xf numFmtId="0" fontId="14" fillId="0" borderId="3" xfId="15" applyFont="1" applyBorder="1" applyAlignment="1">
      <alignment horizontal="right"/>
    </xf>
    <xf numFmtId="0" fontId="14" fillId="0" borderId="4" xfId="15" applyFont="1" applyBorder="1" applyAlignment="1">
      <alignment horizontal="center"/>
    </xf>
    <xf numFmtId="0" fontId="14" fillId="0" borderId="5" xfId="15" applyFont="1" applyBorder="1" applyAlignment="1">
      <alignment horizontal="center"/>
    </xf>
    <xf numFmtId="0" fontId="14" fillId="0" borderId="6" xfId="15" applyFont="1" applyFill="1" applyBorder="1" applyAlignment="1">
      <alignment horizontal="center"/>
    </xf>
    <xf numFmtId="0" fontId="14" fillId="0" borderId="5" xfId="15" applyFont="1" applyFill="1" applyBorder="1" applyAlignment="1">
      <alignment horizontal="center"/>
    </xf>
    <xf numFmtId="0" fontId="14" fillId="0" borderId="6" xfId="15" applyFont="1" applyBorder="1" applyAlignment="1">
      <alignment horizontal="center"/>
    </xf>
    <xf numFmtId="0" fontId="14" fillId="0" borderId="7" xfId="15" applyFont="1" applyBorder="1" applyAlignment="1">
      <alignment horizontal="center"/>
    </xf>
    <xf numFmtId="0" fontId="14" fillId="0" borderId="0" xfId="15" applyFont="1"/>
    <xf numFmtId="0" fontId="14" fillId="0" borderId="8" xfId="15" applyFont="1" applyBorder="1" applyAlignment="1">
      <alignment horizontal="right"/>
    </xf>
    <xf numFmtId="0" fontId="10" fillId="0" borderId="9" xfId="15" applyFont="1" applyBorder="1" applyAlignment="1">
      <alignment horizontal="center"/>
    </xf>
    <xf numFmtId="0" fontId="10" fillId="0" borderId="1" xfId="15" applyFont="1" applyBorder="1" applyAlignment="1">
      <alignment horizontal="center"/>
    </xf>
    <xf numFmtId="0" fontId="10" fillId="0" borderId="1" xfId="15" applyFont="1" applyFill="1" applyBorder="1" applyAlignment="1">
      <alignment horizontal="center"/>
    </xf>
    <xf numFmtId="0" fontId="10" fillId="0" borderId="10" xfId="15" applyFont="1" applyBorder="1" applyAlignment="1">
      <alignment horizontal="center"/>
    </xf>
    <xf numFmtId="0" fontId="10" fillId="0" borderId="9" xfId="15" applyFont="1" applyFill="1" applyBorder="1" applyAlignment="1">
      <alignment horizontal="center"/>
    </xf>
    <xf numFmtId="0" fontId="10" fillId="0" borderId="0" xfId="15" applyFont="1" applyBorder="1"/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 vertical="center"/>
    </xf>
    <xf numFmtId="166" fontId="10" fillId="0" borderId="1" xfId="15" applyNumberFormat="1" applyBorder="1" applyAlignment="1">
      <alignment horizontal="center"/>
    </xf>
    <xf numFmtId="166" fontId="10" fillId="0" borderId="10" xfId="15" applyNumberFormat="1" applyFont="1" applyFill="1" applyBorder="1" applyAlignment="1">
      <alignment horizontal="center"/>
    </xf>
    <xf numFmtId="0" fontId="14" fillId="0" borderId="8" xfId="15" applyFont="1" applyBorder="1" applyAlignment="1">
      <alignment horizontal="right" vertical="center"/>
    </xf>
    <xf numFmtId="0" fontId="15" fillId="4" borderId="1" xfId="15" applyFont="1" applyFill="1" applyBorder="1" applyAlignment="1">
      <alignment horizontal="center" vertical="center" wrapText="1"/>
    </xf>
    <xf numFmtId="0" fontId="10" fillId="5" borderId="1" xfId="15" applyFont="1" applyFill="1" applyBorder="1" applyAlignment="1">
      <alignment horizontal="center" vertical="center"/>
    </xf>
    <xf numFmtId="0" fontId="15" fillId="6" borderId="1" xfId="15" applyFont="1" applyFill="1" applyBorder="1" applyAlignment="1">
      <alignment horizontal="center" vertical="center"/>
    </xf>
    <xf numFmtId="0" fontId="10" fillId="5" borderId="10" xfId="15" applyFont="1" applyFill="1" applyBorder="1" applyAlignment="1">
      <alignment horizontal="center" vertical="center"/>
    </xf>
    <xf numFmtId="0" fontId="10" fillId="0" borderId="0" xfId="15" applyFont="1" applyAlignment="1">
      <alignment vertical="center"/>
    </xf>
    <xf numFmtId="0" fontId="14" fillId="0" borderId="11" xfId="15" applyFont="1" applyBorder="1" applyAlignment="1">
      <alignment horizontal="right" wrapText="1"/>
    </xf>
    <xf numFmtId="0" fontId="14" fillId="0" borderId="12" xfId="15" applyFont="1" applyBorder="1" applyAlignment="1">
      <alignment horizontal="center" vertical="center"/>
    </xf>
    <xf numFmtId="0" fontId="14" fillId="0" borderId="12" xfId="15" applyFont="1" applyFill="1" applyBorder="1" applyAlignment="1">
      <alignment horizontal="center" vertical="center"/>
    </xf>
    <xf numFmtId="0" fontId="14" fillId="0" borderId="13" xfId="15" applyFont="1" applyBorder="1" applyAlignment="1">
      <alignment horizontal="center" vertical="center"/>
    </xf>
    <xf numFmtId="0" fontId="14" fillId="0" borderId="14" xfId="15" applyFont="1" applyBorder="1" applyAlignment="1">
      <alignment horizontal="center"/>
    </xf>
    <xf numFmtId="165" fontId="10" fillId="3" borderId="5" xfId="15" applyNumberFormat="1" applyFont="1" applyFill="1" applyBorder="1" applyAlignment="1">
      <alignment horizontal="center"/>
    </xf>
    <xf numFmtId="0" fontId="10" fillId="3" borderId="5" xfId="15" applyFont="1" applyFill="1" applyBorder="1" applyAlignment="1">
      <alignment horizontal="center"/>
    </xf>
    <xf numFmtId="164" fontId="10" fillId="0" borderId="1" xfId="15" applyNumberFormat="1" applyFont="1" applyFill="1" applyBorder="1" applyAlignment="1">
      <alignment horizontal="center"/>
    </xf>
    <xf numFmtId="165" fontId="10" fillId="3" borderId="1" xfId="15" applyNumberFormat="1" applyFont="1" applyFill="1" applyBorder="1" applyAlignment="1">
      <alignment horizontal="center"/>
    </xf>
    <xf numFmtId="165" fontId="16" fillId="3" borderId="1" xfId="15" applyNumberFormat="1" applyFont="1" applyFill="1" applyBorder="1" applyAlignment="1">
      <alignment horizontal="center"/>
    </xf>
    <xf numFmtId="165" fontId="16" fillId="0" borderId="1" xfId="15" applyNumberFormat="1" applyFont="1" applyFill="1" applyBorder="1" applyAlignment="1">
      <alignment horizontal="center"/>
    </xf>
    <xf numFmtId="0" fontId="10" fillId="0" borderId="0" xfId="15" applyFont="1" applyFill="1"/>
    <xf numFmtId="164" fontId="17" fillId="0" borderId="1" xfId="16" applyNumberFormat="1" applyFont="1" applyFill="1" applyBorder="1" applyAlignment="1">
      <alignment horizontal="center"/>
    </xf>
    <xf numFmtId="165" fontId="16" fillId="0" borderId="15" xfId="15" applyNumberFormat="1" applyFont="1" applyFill="1" applyBorder="1" applyAlignment="1">
      <alignment horizontal="center"/>
    </xf>
    <xf numFmtId="165" fontId="18" fillId="0" borderId="1" xfId="15" applyNumberFormat="1" applyFont="1" applyFill="1" applyBorder="1" applyAlignment="1">
      <alignment horizontal="center"/>
    </xf>
    <xf numFmtId="165" fontId="19" fillId="0" borderId="16" xfId="15" applyNumberFormat="1" applyFont="1" applyFill="1" applyBorder="1" applyAlignment="1">
      <alignment horizontal="center"/>
    </xf>
    <xf numFmtId="165" fontId="18" fillId="3" borderId="1" xfId="15" applyNumberFormat="1" applyFont="1" applyFill="1" applyBorder="1" applyAlignment="1">
      <alignment horizontal="center"/>
    </xf>
    <xf numFmtId="0" fontId="10" fillId="3" borderId="1" xfId="15" applyFont="1" applyFill="1" applyBorder="1" applyAlignment="1">
      <alignment horizontal="center"/>
    </xf>
    <xf numFmtId="0" fontId="16" fillId="0" borderId="1" xfId="15" applyFont="1" applyFill="1" applyBorder="1" applyAlignment="1">
      <alignment horizontal="center"/>
    </xf>
    <xf numFmtId="0" fontId="16" fillId="3" borderId="1" xfId="15" applyFont="1" applyFill="1" applyBorder="1" applyAlignment="1">
      <alignment horizontal="center"/>
    </xf>
    <xf numFmtId="15" fontId="10" fillId="0" borderId="1" xfId="15" applyNumberFormat="1" applyFont="1" applyFill="1" applyBorder="1" applyAlignment="1">
      <alignment horizontal="center"/>
    </xf>
    <xf numFmtId="0" fontId="18" fillId="0" borderId="1" xfId="15" applyFont="1" applyFill="1" applyBorder="1" applyAlignment="1">
      <alignment horizontal="center"/>
    </xf>
    <xf numFmtId="165" fontId="19" fillId="3" borderId="1" xfId="15" applyNumberFormat="1" applyFont="1" applyFill="1" applyBorder="1" applyAlignment="1">
      <alignment horizontal="center"/>
    </xf>
    <xf numFmtId="165" fontId="20" fillId="3" borderId="1" xfId="15" applyNumberFormat="1" applyFont="1" applyFill="1" applyBorder="1" applyAlignment="1">
      <alignment horizontal="center"/>
    </xf>
    <xf numFmtId="165" fontId="16" fillId="3" borderId="15" xfId="15" applyNumberFormat="1" applyFont="1" applyFill="1" applyBorder="1" applyAlignment="1">
      <alignment horizontal="center"/>
    </xf>
    <xf numFmtId="165" fontId="19" fillId="3" borderId="16" xfId="15" applyNumberFormat="1" applyFont="1" applyFill="1" applyBorder="1" applyAlignment="1">
      <alignment horizontal="center"/>
    </xf>
    <xf numFmtId="165" fontId="16" fillId="0" borderId="17" xfId="15" applyNumberFormat="1" applyFont="1" applyFill="1" applyBorder="1" applyAlignment="1">
      <alignment horizontal="center"/>
    </xf>
    <xf numFmtId="165" fontId="20" fillId="0" borderId="1" xfId="15" applyNumberFormat="1" applyFont="1" applyFill="1" applyBorder="1" applyAlignment="1">
      <alignment horizontal="center"/>
    </xf>
    <xf numFmtId="165" fontId="18" fillId="3" borderId="12" xfId="15" applyNumberFormat="1" applyFont="1" applyFill="1" applyBorder="1" applyAlignment="1">
      <alignment horizontal="center"/>
    </xf>
    <xf numFmtId="165" fontId="20" fillId="3" borderId="12" xfId="15" applyNumberFormat="1" applyFont="1" applyFill="1" applyBorder="1" applyAlignment="1">
      <alignment horizontal="center"/>
    </xf>
    <xf numFmtId="164" fontId="17" fillId="0" borderId="12" xfId="16" applyNumberFormat="1" applyFont="1" applyFill="1" applyBorder="1" applyAlignment="1">
      <alignment horizontal="center"/>
    </xf>
    <xf numFmtId="165" fontId="16" fillId="0" borderId="12" xfId="15" applyNumberFormat="1" applyFont="1" applyFill="1" applyBorder="1" applyAlignment="1">
      <alignment horizontal="center"/>
    </xf>
    <xf numFmtId="165" fontId="18" fillId="0" borderId="12" xfId="15" applyNumberFormat="1" applyFont="1" applyFill="1" applyBorder="1" applyAlignment="1">
      <alignment horizontal="center"/>
    </xf>
    <xf numFmtId="165" fontId="19" fillId="0" borderId="12" xfId="15" applyNumberFormat="1" applyFont="1" applyFill="1" applyBorder="1" applyAlignment="1">
      <alignment horizontal="center"/>
    </xf>
    <xf numFmtId="165" fontId="20" fillId="0" borderId="12" xfId="15" applyNumberFormat="1" applyFont="1" applyFill="1" applyBorder="1" applyAlignment="1">
      <alignment horizontal="center"/>
    </xf>
    <xf numFmtId="165" fontId="10" fillId="3" borderId="12" xfId="15" applyNumberFormat="1" applyFont="1" applyFill="1" applyBorder="1" applyAlignment="1">
      <alignment horizontal="center"/>
    </xf>
    <xf numFmtId="167" fontId="14" fillId="0" borderId="18" xfId="15" applyNumberFormat="1" applyFont="1" applyBorder="1" applyAlignment="1">
      <alignment horizontal="center" vertical="center" wrapText="1"/>
    </xf>
    <xf numFmtId="165" fontId="18" fillId="0" borderId="18" xfId="15" applyNumberFormat="1" applyFont="1" applyFill="1" applyBorder="1" applyAlignment="1">
      <alignment horizontal="center" vertical="center"/>
    </xf>
    <xf numFmtId="165" fontId="16" fillId="0" borderId="18" xfId="15" applyNumberFormat="1" applyFont="1" applyFill="1" applyBorder="1" applyAlignment="1">
      <alignment horizontal="center" vertical="center"/>
    </xf>
    <xf numFmtId="0" fontId="16" fillId="0" borderId="18" xfId="15" applyFont="1" applyBorder="1" applyAlignment="1">
      <alignment horizontal="center" vertical="center"/>
    </xf>
    <xf numFmtId="165" fontId="14" fillId="0" borderId="18" xfId="15" applyNumberFormat="1" applyFont="1" applyFill="1" applyBorder="1" applyAlignment="1">
      <alignment horizontal="center" vertical="center"/>
    </xf>
    <xf numFmtId="1" fontId="14" fillId="0" borderId="18" xfId="15" applyNumberFormat="1" applyFont="1" applyBorder="1" applyAlignment="1">
      <alignment horizontal="center" vertical="center" wrapText="1"/>
    </xf>
    <xf numFmtId="1" fontId="14" fillId="0" borderId="18" xfId="15" applyNumberFormat="1" applyFont="1" applyFill="1" applyBorder="1" applyAlignment="1">
      <alignment horizontal="center" vertical="center" wrapText="1"/>
    </xf>
    <xf numFmtId="1" fontId="10" fillId="0" borderId="0" xfId="15" applyNumberFormat="1" applyFont="1"/>
    <xf numFmtId="0" fontId="10" fillId="0" borderId="0" xfId="15" applyFont="1" applyAlignment="1">
      <alignment horizontal="center" vertical="center" wrapText="1"/>
    </xf>
    <xf numFmtId="0" fontId="10" fillId="0" borderId="0" xfId="15" applyFont="1" applyBorder="1" applyAlignment="1">
      <alignment horizontal="center"/>
    </xf>
    <xf numFmtId="0" fontId="10" fillId="0" borderId="0" xfId="15" applyFont="1" applyFill="1" applyBorder="1" applyAlignment="1">
      <alignment horizontal="center"/>
    </xf>
    <xf numFmtId="0" fontId="14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right"/>
    </xf>
    <xf numFmtId="0" fontId="21" fillId="0" borderId="0" xfId="2" applyFont="1" applyAlignment="1" applyProtection="1"/>
    <xf numFmtId="0" fontId="14" fillId="0" borderId="0" xfId="15" applyFont="1" applyBorder="1" applyAlignment="1">
      <alignment horizontal="center"/>
    </xf>
    <xf numFmtId="0" fontId="10" fillId="0" borderId="0" xfId="15" applyFont="1" applyFill="1" applyAlignment="1">
      <alignment horizontal="center"/>
    </xf>
    <xf numFmtId="0" fontId="22" fillId="0" borderId="0" xfId="15" applyFont="1" applyAlignment="1">
      <alignment horizontal="center"/>
    </xf>
    <xf numFmtId="0" fontId="22" fillId="0" borderId="0" xfId="15" applyFont="1" applyFill="1" applyAlignment="1">
      <alignment horizontal="center"/>
    </xf>
    <xf numFmtId="0" fontId="22" fillId="0" borderId="0" xfId="15" applyFont="1"/>
    <xf numFmtId="0" fontId="12" fillId="0" borderId="0" xfId="15" applyFont="1" applyAlignment="1">
      <alignment horizontal="center"/>
    </xf>
    <xf numFmtId="0" fontId="14" fillId="7" borderId="19" xfId="15" applyFont="1" applyFill="1" applyBorder="1" applyAlignment="1">
      <alignment horizontal="center" vertical="center"/>
    </xf>
    <xf numFmtId="0" fontId="10" fillId="0" borderId="20" xfId="15" applyFont="1" applyBorder="1" applyAlignment="1">
      <alignment horizontal="center" vertical="center"/>
    </xf>
    <xf numFmtId="0" fontId="10" fillId="0" borderId="9" xfId="15" applyBorder="1" applyAlignment="1">
      <alignment horizontal="center" vertical="center"/>
    </xf>
    <xf numFmtId="0" fontId="14" fillId="0" borderId="0" xfId="15" applyFont="1" applyBorder="1" applyAlignment="1">
      <alignment horizontal="center"/>
    </xf>
    <xf numFmtId="0" fontId="10" fillId="0" borderId="0" xfId="15" applyFont="1" applyBorder="1" applyAlignment="1">
      <alignment horizontal="center"/>
    </xf>
    <xf numFmtId="0" fontId="10" fillId="0" borderId="0" xfId="15" applyAlignment="1">
      <alignment horizontal="center"/>
    </xf>
  </cellXfs>
  <cellStyles count="46">
    <cellStyle name="Hyperlink 2" xfId="2"/>
    <cellStyle name="Hyperlink 3" xfId="3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3 3" xfId="13"/>
    <cellStyle name="Normal 14" xfId="14"/>
    <cellStyle name="Normal 14 2" xfId="15"/>
    <cellStyle name="Normal 15" xfId="16"/>
    <cellStyle name="Normal 16" xfId="17"/>
    <cellStyle name="Normal 17" xfId="18"/>
    <cellStyle name="Normal 2" xfId="1"/>
    <cellStyle name="Normal 2 2" xfId="19"/>
    <cellStyle name="Normal 3" xfId="20"/>
    <cellStyle name="Normal 3 2" xfId="21"/>
    <cellStyle name="Normal 3 3" xfId="22"/>
    <cellStyle name="Normal 4" xfId="23"/>
    <cellStyle name="Normal 4 2" xfId="24"/>
    <cellStyle name="Normal 4 3" xfId="25"/>
    <cellStyle name="Normal 4 3 2" xfId="26"/>
    <cellStyle name="Normal 4 4" xfId="27"/>
    <cellStyle name="Normal 4 5" xfId="28"/>
    <cellStyle name="Normal 4_Sheet1" xfId="29"/>
    <cellStyle name="Normal 5" xfId="30"/>
    <cellStyle name="Normal 5 2" xfId="31"/>
    <cellStyle name="Normal 5 2 2" xfId="32"/>
    <cellStyle name="Normal 5 3" xfId="33"/>
    <cellStyle name="Normal 5 3 2" xfId="34"/>
    <cellStyle name="Normal 5 3 3" xfId="35"/>
    <cellStyle name="Normal 5 4" xfId="36"/>
    <cellStyle name="Normal 6" xfId="37"/>
    <cellStyle name="Normal 6 2" xfId="38"/>
    <cellStyle name="Normal 7" xfId="39"/>
    <cellStyle name="Normal 7 2" xfId="40"/>
    <cellStyle name="Normal 8" xfId="41"/>
    <cellStyle name="Normal 8 2" xfId="42"/>
    <cellStyle name="Normal 9" xfId="43"/>
    <cellStyle name="Normal 9 2" xfId="44"/>
    <cellStyle name="Normal 9 3" xfId="45"/>
  </cellStyles>
  <dxfs count="10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KL_BO01_graphs!$B$1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KL_BO01_graphs!$B$2:$B$126</c:f>
              <c:numCache>
                <c:formatCode>0.00</c:formatCode>
                <c:ptCount val="125"/>
                <c:pt idx="0">
                  <c:v>0.64009137500000002</c:v>
                </c:pt>
                <c:pt idx="1">
                  <c:v>0.73503304583333318</c:v>
                </c:pt>
                <c:pt idx="2">
                  <c:v>0.63238166249999983</c:v>
                </c:pt>
                <c:pt idx="3">
                  <c:v>0.57948464583333348</c:v>
                </c:pt>
                <c:pt idx="4">
                  <c:v>0.54978915833333342</c:v>
                </c:pt>
                <c:pt idx="5">
                  <c:v>0.53661600416666633</c:v>
                </c:pt>
                <c:pt idx="6">
                  <c:v>0.58473517083333304</c:v>
                </c:pt>
                <c:pt idx="7">
                  <c:v>0.86312797083333326</c:v>
                </c:pt>
                <c:pt idx="8">
                  <c:v>0.70604018333333329</c:v>
                </c:pt>
                <c:pt idx="9">
                  <c:v>0.64246539583333329</c:v>
                </c:pt>
                <c:pt idx="10">
                  <c:v>0.58048535416666658</c:v>
                </c:pt>
                <c:pt idx="11">
                  <c:v>0.56794456250000003</c:v>
                </c:pt>
                <c:pt idx="12">
                  <c:v>0.53628172499999993</c:v>
                </c:pt>
                <c:pt idx="13">
                  <c:v>0.51352944999999983</c:v>
                </c:pt>
                <c:pt idx="14">
                  <c:v>0.51344002499999986</c:v>
                </c:pt>
                <c:pt idx="15">
                  <c:v>0.51326969166666658</c:v>
                </c:pt>
                <c:pt idx="16">
                  <c:v>0.49588930416666682</c:v>
                </c:pt>
                <c:pt idx="17">
                  <c:v>0.48138754999999978</c:v>
                </c:pt>
                <c:pt idx="18">
                  <c:v>0.4681696833333337</c:v>
                </c:pt>
                <c:pt idx="19">
                  <c:v>0.46866577916666669</c:v>
                </c:pt>
                <c:pt idx="20">
                  <c:v>0.46334073333333325</c:v>
                </c:pt>
                <c:pt idx="21">
                  <c:v>0.45999155416666682</c:v>
                </c:pt>
                <c:pt idx="22">
                  <c:v>0.45688084166666654</c:v>
                </c:pt>
                <c:pt idx="23">
                  <c:v>0.44424423750000019</c:v>
                </c:pt>
                <c:pt idx="24">
                  <c:v>0.4293251666666667</c:v>
                </c:pt>
                <c:pt idx="25">
                  <c:v>0.42974248333333304</c:v>
                </c:pt>
                <c:pt idx="26">
                  <c:v>0.42478791250000025</c:v>
                </c:pt>
                <c:pt idx="27">
                  <c:v>0.4275473125</c:v>
                </c:pt>
                <c:pt idx="28">
                  <c:v>0.43330032083333331</c:v>
                </c:pt>
                <c:pt idx="29">
                  <c:v>0.48111501666666662</c:v>
                </c:pt>
                <c:pt idx="30">
                  <c:v>0.54575438750000005</c:v>
                </c:pt>
                <c:pt idx="31">
                  <c:v>0.54108725416666681</c:v>
                </c:pt>
                <c:pt idx="32">
                  <c:v>0.50177857916666646</c:v>
                </c:pt>
                <c:pt idx="33">
                  <c:v>0.4832143750000002</c:v>
                </c:pt>
                <c:pt idx="34">
                  <c:v>0.48903764583333303</c:v>
                </c:pt>
                <c:pt idx="35">
                  <c:v>0.50019660833333346</c:v>
                </c:pt>
                <c:pt idx="36">
                  <c:v>0.51557132083333335</c:v>
                </c:pt>
                <c:pt idx="37">
                  <c:v>0.50181477499999982</c:v>
                </c:pt>
                <c:pt idx="38">
                  <c:v>0.48853516250000006</c:v>
                </c:pt>
                <c:pt idx="39">
                  <c:v>0.47040530833333322</c:v>
                </c:pt>
                <c:pt idx="40">
                  <c:v>0.46945357083333317</c:v>
                </c:pt>
                <c:pt idx="41">
                  <c:v>0.47272822916666707</c:v>
                </c:pt>
                <c:pt idx="42">
                  <c:v>0.4691278083333334</c:v>
                </c:pt>
                <c:pt idx="43">
                  <c:v>0.46294257916666642</c:v>
                </c:pt>
                <c:pt idx="44">
                  <c:v>0.46021085833333353</c:v>
                </c:pt>
                <c:pt idx="45">
                  <c:v>0.4892761124999998</c:v>
                </c:pt>
                <c:pt idx="46">
                  <c:v>0.72920551666666678</c:v>
                </c:pt>
                <c:pt idx="47">
                  <c:v>0.75698475416666655</c:v>
                </c:pt>
                <c:pt idx="48">
                  <c:v>0.59203821250000011</c:v>
                </c:pt>
                <c:pt idx="49">
                  <c:v>0.52336832916666698</c:v>
                </c:pt>
                <c:pt idx="50">
                  <c:v>0.48934211666666688</c:v>
                </c:pt>
                <c:pt idx="51">
                  <c:v>0.48955716249999953</c:v>
                </c:pt>
                <c:pt idx="52">
                  <c:v>0.46921510416666662</c:v>
                </c:pt>
                <c:pt idx="53">
                  <c:v>0.45048908333333326</c:v>
                </c:pt>
                <c:pt idx="54">
                  <c:v>0.42679571666666671</c:v>
                </c:pt>
                <c:pt idx="55">
                  <c:v>0.44796176249999986</c:v>
                </c:pt>
                <c:pt idx="56">
                  <c:v>0.43308527500000027</c:v>
                </c:pt>
                <c:pt idx="57">
                  <c:v>0.42173681666666635</c:v>
                </c:pt>
                <c:pt idx="58">
                  <c:v>0.4075991499999998</c:v>
                </c:pt>
                <c:pt idx="59">
                  <c:v>0.42733652499999963</c:v>
                </c:pt>
                <c:pt idx="60">
                  <c:v>0.4672307208333335</c:v>
                </c:pt>
                <c:pt idx="61">
                  <c:v>0.52707095000000004</c:v>
                </c:pt>
                <c:pt idx="62">
                  <c:v>0.67400474166666668</c:v>
                </c:pt>
                <c:pt idx="63">
                  <c:v>0.68825525416666666</c:v>
                </c:pt>
                <c:pt idx="64">
                  <c:v>0.60483663333333315</c:v>
                </c:pt>
                <c:pt idx="65">
                  <c:v>0.55106240000000006</c:v>
                </c:pt>
                <c:pt idx="66">
                  <c:v>0.52721360416666629</c:v>
                </c:pt>
                <c:pt idx="67">
                  <c:v>0.50606459166666651</c:v>
                </c:pt>
                <c:pt idx="68">
                  <c:v>0.50219589583333346</c:v>
                </c:pt>
                <c:pt idx="69">
                  <c:v>0.49508022083333353</c:v>
                </c:pt>
                <c:pt idx="70">
                  <c:v>0.45851178333333342</c:v>
                </c:pt>
                <c:pt idx="71">
                  <c:v>0.44491705416666688</c:v>
                </c:pt>
                <c:pt idx="72">
                  <c:v>0.43831237916666671</c:v>
                </c:pt>
                <c:pt idx="73">
                  <c:v>0.43994970833333352</c:v>
                </c:pt>
                <c:pt idx="74">
                  <c:v>0.4474039208333333</c:v>
                </c:pt>
                <c:pt idx="75">
                  <c:v>0.44986310833333326</c:v>
                </c:pt>
                <c:pt idx="76">
                  <c:v>0.44393763749999998</c:v>
                </c:pt>
                <c:pt idx="77">
                  <c:v>0.4360320416666667</c:v>
                </c:pt>
                <c:pt idx="78">
                  <c:v>0.44325630416666656</c:v>
                </c:pt>
                <c:pt idx="79">
                  <c:v>0.44405899999999998</c:v>
                </c:pt>
                <c:pt idx="80">
                  <c:v>0.44706751249999993</c:v>
                </c:pt>
                <c:pt idx="81">
                  <c:v>0.45546707499999989</c:v>
                </c:pt>
                <c:pt idx="82">
                  <c:v>0.59889838749999957</c:v>
                </c:pt>
                <c:pt idx="83">
                  <c:v>0.78690806250000023</c:v>
                </c:pt>
                <c:pt idx="84">
                  <c:v>0.6917556041666667</c:v>
                </c:pt>
                <c:pt idx="85">
                  <c:v>0.62444199999999994</c:v>
                </c:pt>
                <c:pt idx="86">
                  <c:v>0.57581609166666647</c:v>
                </c:pt>
                <c:pt idx="87">
                  <c:v>0.64903600416666674</c:v>
                </c:pt>
                <c:pt idx="88">
                  <c:v>0.73051495416666656</c:v>
                </c:pt>
                <c:pt idx="89">
                  <c:v>0.65829149166666667</c:v>
                </c:pt>
                <c:pt idx="90">
                  <c:v>0.61461802499999996</c:v>
                </c:pt>
                <c:pt idx="91">
                  <c:v>0.78725085833333308</c:v>
                </c:pt>
                <c:pt idx="92">
                  <c:v>0.86949417916666671</c:v>
                </c:pt>
                <c:pt idx="93">
                  <c:v>0.77011532500000024</c:v>
                </c:pt>
                <c:pt idx="94">
                  <c:v>0.69162785416666639</c:v>
                </c:pt>
                <c:pt idx="95">
                  <c:v>0.63487065833333312</c:v>
                </c:pt>
                <c:pt idx="96">
                  <c:v>0.59552578749999996</c:v>
                </c:pt>
                <c:pt idx="97">
                  <c:v>0.57405101250000012</c:v>
                </c:pt>
                <c:pt idx="98">
                  <c:v>0.5566535916666665</c:v>
                </c:pt>
                <c:pt idx="99">
                  <c:v>0.54649320833333292</c:v>
                </c:pt>
                <c:pt idx="100">
                  <c:v>0.53583247083333319</c:v>
                </c:pt>
                <c:pt idx="101">
                  <c:v>0.53213623749999983</c:v>
                </c:pt>
                <c:pt idx="102">
                  <c:v>0.5270496583333335</c:v>
                </c:pt>
                <c:pt idx="103">
                  <c:v>0.51417671666666664</c:v>
                </c:pt>
                <c:pt idx="104">
                  <c:v>0.5054790708333331</c:v>
                </c:pt>
                <c:pt idx="105">
                  <c:v>0.50667140416666678</c:v>
                </c:pt>
                <c:pt idx="106">
                  <c:v>0.52663021250000008</c:v>
                </c:pt>
                <c:pt idx="107">
                  <c:v>0.53361174999999994</c:v>
                </c:pt>
                <c:pt idx="108">
                  <c:v>0.52368983333333341</c:v>
                </c:pt>
                <c:pt idx="109">
                  <c:v>0.51710645</c:v>
                </c:pt>
                <c:pt idx="110">
                  <c:v>0.52442865416666662</c:v>
                </c:pt>
                <c:pt idx="111">
                  <c:v>0.52124342083333353</c:v>
                </c:pt>
                <c:pt idx="112">
                  <c:v>0.51923135833333323</c:v>
                </c:pt>
                <c:pt idx="113">
                  <c:v>0.5188949500000003</c:v>
                </c:pt>
                <c:pt idx="114">
                  <c:v>0.50657346250000013</c:v>
                </c:pt>
                <c:pt idx="115">
                  <c:v>0.50180625833333337</c:v>
                </c:pt>
                <c:pt idx="116">
                  <c:v>0.49891272083333366</c:v>
                </c:pt>
                <c:pt idx="117">
                  <c:v>0.49649398750000001</c:v>
                </c:pt>
                <c:pt idx="118">
                  <c:v>0.4891504916666663</c:v>
                </c:pt>
                <c:pt idx="119">
                  <c:v>0.47223852083333329</c:v>
                </c:pt>
                <c:pt idx="120">
                  <c:v>0.47671615833333325</c:v>
                </c:pt>
                <c:pt idx="121">
                  <c:v>0.46970055416666656</c:v>
                </c:pt>
                <c:pt idx="122">
                  <c:v>0.45804549583333348</c:v>
                </c:pt>
                <c:pt idx="123">
                  <c:v>0.47264732083333333</c:v>
                </c:pt>
                <c:pt idx="124">
                  <c:v>0.47426548749999992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4624"/>
        <c:axId val="95168384"/>
      </c:lineChart>
      <c:lineChart>
        <c:grouping val="standard"/>
        <c:varyColors val="0"/>
        <c:ser>
          <c:idx val="1"/>
          <c:order val="1"/>
          <c:tx>
            <c:strRef>
              <c:f>KL_BO01_graphs!$D$1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KL_BO01_graphs!$D$2:$D$126</c:f>
              <c:numCache>
                <c:formatCode>0.00</c:formatCode>
                <c:ptCount val="125"/>
                <c:pt idx="0">
                  <c:v>1.755137349375022</c:v>
                </c:pt>
                <c:pt idx="1">
                  <c:v>1.9985049120897003</c:v>
                </c:pt>
                <c:pt idx="2">
                  <c:v>1.7284452136300994</c:v>
                </c:pt>
                <c:pt idx="3">
                  <c:v>1.5390647295357385</c:v>
                </c:pt>
                <c:pt idx="4">
                  <c:v>1.4186645051414917</c:v>
                </c:pt>
                <c:pt idx="5">
                  <c:v>1.3615323075593702</c:v>
                </c:pt>
                <c:pt idx="6">
                  <c:v>1.510652090568116</c:v>
                </c:pt>
                <c:pt idx="7">
                  <c:v>2.1690368841433267</c:v>
                </c:pt>
                <c:pt idx="8">
                  <c:v>1.9416101675435904</c:v>
                </c:pt>
                <c:pt idx="9">
                  <c:v>1.761597516976078</c:v>
                </c:pt>
                <c:pt idx="10">
                  <c:v>1.5431288519858715</c:v>
                </c:pt>
                <c:pt idx="11">
                  <c:v>1.4932734160597907</c:v>
                </c:pt>
                <c:pt idx="12">
                  <c:v>1.3602175433224899</c:v>
                </c:pt>
                <c:pt idx="13">
                  <c:v>1.2572784905846888</c:v>
                </c:pt>
                <c:pt idx="14">
                  <c:v>1.2568339257844821</c:v>
                </c:pt>
                <c:pt idx="15">
                  <c:v>1.2560241383418982</c:v>
                </c:pt>
                <c:pt idx="16">
                  <c:v>1.1732926803393549</c:v>
                </c:pt>
                <c:pt idx="17">
                  <c:v>1.1016140243636665</c:v>
                </c:pt>
                <c:pt idx="18">
                  <c:v>1.0342059972711901</c:v>
                </c:pt>
                <c:pt idx="19">
                  <c:v>1.0368476405047571</c:v>
                </c:pt>
                <c:pt idx="20">
                  <c:v>1.0092124174529833</c:v>
                </c:pt>
                <c:pt idx="21">
                  <c:v>0.9915012313998397</c:v>
                </c:pt>
                <c:pt idx="22">
                  <c:v>0.97505877282224585</c:v>
                </c:pt>
                <c:pt idx="23">
                  <c:v>0.90667471718348136</c:v>
                </c:pt>
                <c:pt idx="24">
                  <c:v>0.82472524039412043</c:v>
                </c:pt>
                <c:pt idx="25">
                  <c:v>0.82702161473045444</c:v>
                </c:pt>
                <c:pt idx="26">
                  <c:v>0.79906473296398495</c:v>
                </c:pt>
                <c:pt idx="27">
                  <c:v>0.81462746477783765</c:v>
                </c:pt>
                <c:pt idx="28">
                  <c:v>0.84661558802027992</c:v>
                </c:pt>
                <c:pt idx="29">
                  <c:v>1.1000397661540167</c:v>
                </c:pt>
                <c:pt idx="30">
                  <c:v>1.3998642034995639</c:v>
                </c:pt>
                <c:pt idx="31">
                  <c:v>1.3807201871551948</c:v>
                </c:pt>
                <c:pt idx="32">
                  <c:v>1.2013848950787727</c:v>
                </c:pt>
                <c:pt idx="33">
                  <c:v>1.1108080275460057</c:v>
                </c:pt>
                <c:pt idx="34">
                  <c:v>1.1396618334028352</c:v>
                </c:pt>
                <c:pt idx="35">
                  <c:v>1.1941243521011771</c:v>
                </c:pt>
                <c:pt idx="36">
                  <c:v>1.2667827637936229</c:v>
                </c:pt>
                <c:pt idx="37">
                  <c:v>1.2019563241265971</c:v>
                </c:pt>
                <c:pt idx="38">
                  <c:v>1.1371758791690632</c:v>
                </c:pt>
                <c:pt idx="39">
                  <c:v>1.0458405540151168</c:v>
                </c:pt>
                <c:pt idx="40">
                  <c:v>1.0407801046974654</c:v>
                </c:pt>
                <c:pt idx="41">
                  <c:v>1.0577100159216279</c:v>
                </c:pt>
                <c:pt idx="42">
                  <c:v>1.0392330614851615</c:v>
                </c:pt>
                <c:pt idx="43">
                  <c:v>1.0070046220597273</c:v>
                </c:pt>
                <c:pt idx="44">
                  <c:v>0.9926442150743009</c:v>
                </c:pt>
                <c:pt idx="45">
                  <c:v>1.1291350815498036</c:v>
                </c:pt>
                <c:pt idx="46">
                  <c:v>1.9760697693087177</c:v>
                </c:pt>
                <c:pt idx="47">
                  <c:v>2.0166501500241472</c:v>
                </c:pt>
                <c:pt idx="48">
                  <c:v>1.5849918543665789</c:v>
                </c:pt>
                <c:pt idx="49">
                  <c:v>1.302056909767358</c:v>
                </c:pt>
                <c:pt idx="50">
                  <c:v>1.1410288820912677</c:v>
                </c:pt>
                <c:pt idx="51">
                  <c:v>1.1423980497964552</c:v>
                </c:pt>
                <c:pt idx="52">
                  <c:v>1.0395549487043518</c:v>
                </c:pt>
                <c:pt idx="53">
                  <c:v>0.94055159536374366</c:v>
                </c:pt>
                <c:pt idx="54">
                  <c:v>0.81007248412371669</c:v>
                </c:pt>
                <c:pt idx="55">
                  <c:v>0.92671483820319722</c:v>
                </c:pt>
                <c:pt idx="56">
                  <c:v>0.84556365838452141</c:v>
                </c:pt>
                <c:pt idx="57">
                  <c:v>0.78119760046837439</c:v>
                </c:pt>
                <c:pt idx="58">
                  <c:v>0.69811189373374427</c:v>
                </c:pt>
                <c:pt idx="59">
                  <c:v>0.81036102719169534</c:v>
                </c:pt>
                <c:pt idx="60">
                  <c:v>1.0272860319357675</c:v>
                </c:pt>
                <c:pt idx="61">
                  <c:v>1.3170585754947075</c:v>
                </c:pt>
                <c:pt idx="62">
                  <c:v>1.796177844548607</c:v>
                </c:pt>
                <c:pt idx="63">
                  <c:v>1.8937294727969303</c:v>
                </c:pt>
                <c:pt idx="64">
                  <c:v>1.6345793601171943</c:v>
                </c:pt>
                <c:pt idx="65">
                  <c:v>1.4236756072128491</c:v>
                </c:pt>
                <c:pt idx="66">
                  <c:v>1.3194741979961011</c:v>
                </c:pt>
                <c:pt idx="67">
                  <c:v>1.2221101507149223</c:v>
                </c:pt>
                <c:pt idx="68">
                  <c:v>1.2020995040452223</c:v>
                </c:pt>
                <c:pt idx="69">
                  <c:v>1.1670635674765013</c:v>
                </c:pt>
                <c:pt idx="70">
                  <c:v>0.98334726069308864</c:v>
                </c:pt>
                <c:pt idx="71">
                  <c:v>0.90904984079248408</c:v>
                </c:pt>
                <c:pt idx="72">
                  <c:v>0.87294386827858261</c:v>
                </c:pt>
                <c:pt idx="73">
                  <c:v>0.88195154889951477</c:v>
                </c:pt>
                <c:pt idx="74">
                  <c:v>0.9232377577146661</c:v>
                </c:pt>
                <c:pt idx="75">
                  <c:v>0.93694866237569985</c:v>
                </c:pt>
                <c:pt idx="76">
                  <c:v>0.90502854847302894</c:v>
                </c:pt>
                <c:pt idx="77">
                  <c:v>0.8616775525621635</c:v>
                </c:pt>
                <c:pt idx="78">
                  <c:v>0.90168560915900675</c:v>
                </c:pt>
                <c:pt idx="79">
                  <c:v>0.90521900023075463</c:v>
                </c:pt>
                <c:pt idx="80">
                  <c:v>0.92226563289073005</c:v>
                </c:pt>
                <c:pt idx="81">
                  <c:v>0.96728379932690789</c:v>
                </c:pt>
                <c:pt idx="82">
                  <c:v>1.5097091485862073</c:v>
                </c:pt>
                <c:pt idx="83">
                  <c:v>2.0875743110588307</c:v>
                </c:pt>
                <c:pt idx="84">
                  <c:v>1.9060850578290678</c:v>
                </c:pt>
                <c:pt idx="85">
                  <c:v>1.7023799445997554</c:v>
                </c:pt>
                <c:pt idx="86">
                  <c:v>1.5249298858895166</c:v>
                </c:pt>
                <c:pt idx="87">
                  <c:v>1.7638808465367486</c:v>
                </c:pt>
                <c:pt idx="88">
                  <c:v>1.9992075529617692</c:v>
                </c:pt>
                <c:pt idx="89">
                  <c:v>1.8109113117713533</c:v>
                </c:pt>
                <c:pt idx="90">
                  <c:v>1.6700569295615333</c:v>
                </c:pt>
                <c:pt idx="91">
                  <c:v>2.021744124460322</c:v>
                </c:pt>
                <c:pt idx="92">
                  <c:v>2.1931770517483096</c:v>
                </c:pt>
                <c:pt idx="93">
                  <c:v>2.0740146618790889</c:v>
                </c:pt>
                <c:pt idx="94">
                  <c:v>1.9054497062127194</c:v>
                </c:pt>
                <c:pt idx="95">
                  <c:v>1.738095199280848</c:v>
                </c:pt>
                <c:pt idx="96">
                  <c:v>1.6007065300827688</c:v>
                </c:pt>
                <c:pt idx="97">
                  <c:v>1.5185036475029792</c:v>
                </c:pt>
                <c:pt idx="98">
                  <c:v>1.4477042647935017</c:v>
                </c:pt>
                <c:pt idx="99">
                  <c:v>1.4048061370517086</c:v>
                </c:pt>
                <c:pt idx="100">
                  <c:v>1.3583476333459459</c:v>
                </c:pt>
                <c:pt idx="101">
                  <c:v>1.3416111075852342</c:v>
                </c:pt>
                <c:pt idx="102">
                  <c:v>1.3189062887419161</c:v>
                </c:pt>
                <c:pt idx="103">
                  <c:v>1.2602491296614997</c:v>
                </c:pt>
                <c:pt idx="104">
                  <c:v>1.2193962509851251</c:v>
                </c:pt>
                <c:pt idx="105">
                  <c:v>1.2250891802934318</c:v>
                </c:pt>
                <c:pt idx="106">
                  <c:v>1.3165733153193815</c:v>
                </c:pt>
                <c:pt idx="107">
                  <c:v>1.3484881068286743</c:v>
                </c:pt>
                <c:pt idx="108">
                  <c:v>1.3040922243911397</c:v>
                </c:pt>
                <c:pt idx="109">
                  <c:v>1.2737730923920927</c:v>
                </c:pt>
                <c:pt idx="110">
                  <c:v>1.3071981748445232</c:v>
                </c:pt>
                <c:pt idx="111">
                  <c:v>1.2929644536566205</c:v>
                </c:pt>
                <c:pt idx="112">
                  <c:v>1.2834310296535072</c:v>
                </c:pt>
                <c:pt idx="113">
                  <c:v>1.2821158236551535</c:v>
                </c:pt>
                <c:pt idx="114">
                  <c:v>1.2239261828426182</c:v>
                </c:pt>
                <c:pt idx="115">
                  <c:v>1.2015768447345549</c:v>
                </c:pt>
                <c:pt idx="116">
                  <c:v>1.1876976007499989</c:v>
                </c:pt>
                <c:pt idx="117">
                  <c:v>1.176235979736292</c:v>
                </c:pt>
                <c:pt idx="118">
                  <c:v>1.140175525577743</c:v>
                </c:pt>
                <c:pt idx="119">
                  <c:v>1.0524174866616509</c:v>
                </c:pt>
                <c:pt idx="120">
                  <c:v>1.0774377891919307</c:v>
                </c:pt>
                <c:pt idx="121">
                  <c:v>1.0413369203191403</c:v>
                </c:pt>
                <c:pt idx="122">
                  <c:v>0.97851003121538838</c:v>
                </c:pt>
                <c:pt idx="123">
                  <c:v>1.0572405111087255</c:v>
                </c:pt>
                <c:pt idx="124">
                  <c:v>1.0657164200600653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83584"/>
        <c:axId val="108949504"/>
      </c:lineChart>
      <c:dateAx>
        <c:axId val="928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95168384"/>
        <c:crosses val="autoZero"/>
        <c:auto val="1"/>
        <c:lblOffset val="100"/>
        <c:baseTimeUnit val="days"/>
        <c:majorUnit val="7"/>
      </c:dateAx>
      <c:valAx>
        <c:axId val="9516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2874624"/>
        <c:crosses val="autoZero"/>
        <c:crossBetween val="between"/>
      </c:valAx>
      <c:valAx>
        <c:axId val="108949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7283584"/>
        <c:crosses val="max"/>
        <c:crossBetween val="between"/>
      </c:valAx>
      <c:dateAx>
        <c:axId val="1272835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089495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KL_HU01_graphs!$D$2:$D$125</c:f>
              <c:numCache>
                <c:formatCode>0.00</c:formatCode>
                <c:ptCount val="124"/>
                <c:pt idx="0">
                  <c:v>0.261092486848645</c:v>
                </c:pt>
                <c:pt idx="1">
                  <c:v>0.23923429015209052</c:v>
                </c:pt>
                <c:pt idx="2">
                  <c:v>0.24467781862024451</c:v>
                </c:pt>
                <c:pt idx="3">
                  <c:v>0.33911471605247145</c:v>
                </c:pt>
                <c:pt idx="4">
                  <c:v>0.3334894125382481</c:v>
                </c:pt>
                <c:pt idx="5">
                  <c:v>0.34345137194650288</c:v>
                </c:pt>
                <c:pt idx="6">
                  <c:v>26.772704390756093</c:v>
                </c:pt>
                <c:pt idx="7">
                  <c:v>2.7385676932693861</c:v>
                </c:pt>
                <c:pt idx="8">
                  <c:v>0.86444851324993943</c:v>
                </c:pt>
                <c:pt idx="9">
                  <c:v>0.3687441595499536</c:v>
                </c:pt>
                <c:pt idx="10">
                  <c:v>0.28466835075236324</c:v>
                </c:pt>
                <c:pt idx="11">
                  <c:v>0.24760709859530361</c:v>
                </c:pt>
                <c:pt idx="12">
                  <c:v>0.24906672629925816</c:v>
                </c:pt>
                <c:pt idx="13">
                  <c:v>0.26184732961626334</c:v>
                </c:pt>
                <c:pt idx="14">
                  <c:v>0.31553469529173489</c:v>
                </c:pt>
                <c:pt idx="15">
                  <c:v>0.24106572463277387</c:v>
                </c:pt>
                <c:pt idx="16">
                  <c:v>0.25133699209469995</c:v>
                </c:pt>
                <c:pt idx="17">
                  <c:v>0.30139181407771543</c:v>
                </c:pt>
                <c:pt idx="18">
                  <c:v>0.32994360003386469</c:v>
                </c:pt>
                <c:pt idx="19">
                  <c:v>0.42783306866444826</c:v>
                </c:pt>
                <c:pt idx="20">
                  <c:v>0.61735823489547925</c:v>
                </c:pt>
                <c:pt idx="21">
                  <c:v>0.70203469890841763</c:v>
                </c:pt>
                <c:pt idx="22">
                  <c:v>0.41814694133637742</c:v>
                </c:pt>
                <c:pt idx="23">
                  <c:v>0.39066903859409846</c:v>
                </c:pt>
                <c:pt idx="24">
                  <c:v>0.53198354497437139</c:v>
                </c:pt>
                <c:pt idx="25">
                  <c:v>0.50848816140696951</c:v>
                </c:pt>
                <c:pt idx="26">
                  <c:v>0.45111625689116136</c:v>
                </c:pt>
                <c:pt idx="27">
                  <c:v>0.46822143506713104</c:v>
                </c:pt>
                <c:pt idx="28">
                  <c:v>0.27237305887727697</c:v>
                </c:pt>
                <c:pt idx="29">
                  <c:v>4.9036351287648783</c:v>
                </c:pt>
                <c:pt idx="30">
                  <c:v>2.1416026783603912</c:v>
                </c:pt>
                <c:pt idx="31">
                  <c:v>0.61352403609385764</c:v>
                </c:pt>
                <c:pt idx="32">
                  <c:v>0.30995328183867249</c:v>
                </c:pt>
                <c:pt idx="33">
                  <c:v>0.74959738617026461</c:v>
                </c:pt>
                <c:pt idx="34">
                  <c:v>0.7050527369160543</c:v>
                </c:pt>
                <c:pt idx="35">
                  <c:v>1.7820512447673125</c:v>
                </c:pt>
                <c:pt idx="36">
                  <c:v>0.7566167376805879</c:v>
                </c:pt>
                <c:pt idx="37">
                  <c:v>0.3548675286240055</c:v>
                </c:pt>
                <c:pt idx="38">
                  <c:v>0.23985156885797254</c:v>
                </c:pt>
                <c:pt idx="39">
                  <c:v>0.22536944924951494</c:v>
                </c:pt>
                <c:pt idx="40">
                  <c:v>0.22984253419602738</c:v>
                </c:pt>
                <c:pt idx="41">
                  <c:v>0.3120648228473426</c:v>
                </c:pt>
                <c:pt idx="42">
                  <c:v>0.22989122927527603</c:v>
                </c:pt>
                <c:pt idx="43">
                  <c:v>0.24562240497006185</c:v>
                </c:pt>
                <c:pt idx="44">
                  <c:v>4.1864261673853109</c:v>
                </c:pt>
                <c:pt idx="45">
                  <c:v>60.190504373107139</c:v>
                </c:pt>
                <c:pt idx="46">
                  <c:v>176.04076831520106</c:v>
                </c:pt>
                <c:pt idx="47">
                  <c:v>48.069244207657697</c:v>
                </c:pt>
                <c:pt idx="48">
                  <c:v>2.8430924101090209</c:v>
                </c:pt>
                <c:pt idx="49">
                  <c:v>1.4290913210722387</c:v>
                </c:pt>
                <c:pt idx="50">
                  <c:v>1.1645740816540022</c:v>
                </c:pt>
                <c:pt idx="51">
                  <c:v>0.72117375108736803</c:v>
                </c:pt>
                <c:pt idx="52">
                  <c:v>0.51544832842689658</c:v>
                </c:pt>
                <c:pt idx="53">
                  <c:v>0.44627898915113634</c:v>
                </c:pt>
                <c:pt idx="54">
                  <c:v>0.68473019239177457</c:v>
                </c:pt>
                <c:pt idx="55">
                  <c:v>1.2741119607331182</c:v>
                </c:pt>
                <c:pt idx="56">
                  <c:v>2.226062913442834</c:v>
                </c:pt>
                <c:pt idx="57">
                  <c:v>3.3289469395487026</c:v>
                </c:pt>
                <c:pt idx="58">
                  <c:v>3.795565891160313</c:v>
                </c:pt>
                <c:pt idx="59">
                  <c:v>1.9973409754768621</c:v>
                </c:pt>
                <c:pt idx="60">
                  <c:v>0.90845563978734967</c:v>
                </c:pt>
                <c:pt idx="61">
                  <c:v>2.2441847170372307</c:v>
                </c:pt>
                <c:pt idx="62">
                  <c:v>3.9061015778130117</c:v>
                </c:pt>
                <c:pt idx="63">
                  <c:v>3.0910013743068787</c:v>
                </c:pt>
                <c:pt idx="64">
                  <c:v>2.1021792934996415</c:v>
                </c:pt>
                <c:pt idx="65">
                  <c:v>1.857346498178946</c:v>
                </c:pt>
                <c:pt idx="66">
                  <c:v>1.5623556815862998</c:v>
                </c:pt>
                <c:pt idx="67">
                  <c:v>1.1258857014417463</c:v>
                </c:pt>
                <c:pt idx="68">
                  <c:v>0.9065802744566186</c:v>
                </c:pt>
                <c:pt idx="69">
                  <c:v>0.56509685087805661</c:v>
                </c:pt>
                <c:pt idx="70">
                  <c:v>0.44521553608080094</c:v>
                </c:pt>
                <c:pt idx="71">
                  <c:v>0.63358985127363898</c:v>
                </c:pt>
                <c:pt idx="72">
                  <c:v>0.43900647568852375</c:v>
                </c:pt>
                <c:pt idx="73">
                  <c:v>0.33634983582562938</c:v>
                </c:pt>
                <c:pt idx="74">
                  <c:v>0.64466017579059265</c:v>
                </c:pt>
                <c:pt idx="75">
                  <c:v>0.54193004806882217</c:v>
                </c:pt>
                <c:pt idx="76">
                  <c:v>0.55355019207254219</c:v>
                </c:pt>
                <c:pt idx="77">
                  <c:v>0.74814282791090936</c:v>
                </c:pt>
                <c:pt idx="78">
                  <c:v>0.83246877835422151</c:v>
                </c:pt>
                <c:pt idx="79">
                  <c:v>0.52228376212134886</c:v>
                </c:pt>
                <c:pt idx="80">
                  <c:v>0.60308341158155554</c:v>
                </c:pt>
                <c:pt idx="81">
                  <c:v>1.770120406211549</c:v>
                </c:pt>
                <c:pt idx="82">
                  <c:v>6.8454151591325774</c:v>
                </c:pt>
                <c:pt idx="83">
                  <c:v>3.862412607541819</c:v>
                </c:pt>
                <c:pt idx="84">
                  <c:v>1.8306242525074061</c:v>
                </c:pt>
                <c:pt idx="85">
                  <c:v>1.3519722782372046</c:v>
                </c:pt>
                <c:pt idx="86">
                  <c:v>2.5036951850604336</c:v>
                </c:pt>
                <c:pt idx="87">
                  <c:v>11.608881680307112</c:v>
                </c:pt>
                <c:pt idx="88">
                  <c:v>4.5155132312852047</c:v>
                </c:pt>
                <c:pt idx="89">
                  <c:v>2.5454467195787207</c:v>
                </c:pt>
                <c:pt idx="90">
                  <c:v>15.351112287529117</c:v>
                </c:pt>
                <c:pt idx="91">
                  <c:v>53.977594166670684</c:v>
                </c:pt>
                <c:pt idx="92">
                  <c:v>26.261525361855306</c:v>
                </c:pt>
                <c:pt idx="93">
                  <c:v>9.0941496180974468</c:v>
                </c:pt>
                <c:pt idx="94">
                  <c:v>4.9300969021794092</c:v>
                </c:pt>
                <c:pt idx="95">
                  <c:v>2.8445938724240758</c:v>
                </c:pt>
                <c:pt idx="96">
                  <c:v>1.5971607466310616</c:v>
                </c:pt>
                <c:pt idx="97">
                  <c:v>1.1449353588474618</c:v>
                </c:pt>
                <c:pt idx="98">
                  <c:v>0.95569949630210305</c:v>
                </c:pt>
                <c:pt idx="99">
                  <c:v>1.0076406320615023</c:v>
                </c:pt>
                <c:pt idx="100">
                  <c:v>0.7707822531086469</c:v>
                </c:pt>
                <c:pt idx="101">
                  <c:v>0.77686545228233161</c:v>
                </c:pt>
                <c:pt idx="102">
                  <c:v>0.5771451879949252</c:v>
                </c:pt>
                <c:pt idx="103">
                  <c:v>0.42639552259787245</c:v>
                </c:pt>
                <c:pt idx="104">
                  <c:v>0.42634787475932173</c:v>
                </c:pt>
                <c:pt idx="105">
                  <c:v>1.6732459567309672</c:v>
                </c:pt>
                <c:pt idx="106">
                  <c:v>2.7017586362969155</c:v>
                </c:pt>
                <c:pt idx="107">
                  <c:v>1.5059720854217986</c:v>
                </c:pt>
                <c:pt idx="108">
                  <c:v>1.092025892686425</c:v>
                </c:pt>
                <c:pt idx="109">
                  <c:v>0.93396472321076285</c:v>
                </c:pt>
                <c:pt idx="110">
                  <c:v>1.0195913148756064</c:v>
                </c:pt>
                <c:pt idx="111">
                  <c:v>1.3383335580391826</c:v>
                </c:pt>
                <c:pt idx="112">
                  <c:v>1.520669166758801</c:v>
                </c:pt>
                <c:pt idx="113">
                  <c:v>1.7918538705410525</c:v>
                </c:pt>
                <c:pt idx="114">
                  <c:v>1.509399901493196</c:v>
                </c:pt>
                <c:pt idx="115">
                  <c:v>0.95161675302952997</c:v>
                </c:pt>
                <c:pt idx="116">
                  <c:v>0.54996126611824303</c:v>
                </c:pt>
                <c:pt idx="117">
                  <c:v>0.54987562887621599</c:v>
                </c:pt>
                <c:pt idx="118">
                  <c:v>0.4657271509074663</c:v>
                </c:pt>
                <c:pt idx="119">
                  <c:v>0.49083833615899158</c:v>
                </c:pt>
                <c:pt idx="120">
                  <c:v>0.33660417726108016</c:v>
                </c:pt>
                <c:pt idx="121">
                  <c:v>0.26445886892678411</c:v>
                </c:pt>
                <c:pt idx="122">
                  <c:v>0.30699383886586018</c:v>
                </c:pt>
                <c:pt idx="123">
                  <c:v>0.29801560141582462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8976"/>
        <c:axId val="48641152"/>
      </c:lineChart>
      <c:lineChart>
        <c:grouping val="standard"/>
        <c:varyColors val="0"/>
        <c:ser>
          <c:idx val="1"/>
          <c:order val="1"/>
          <c:tx>
            <c:strRef>
              <c:f>KL_HU01_graphs!$H$1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KL_HU01_graphs!$H$2:$H$125</c:f>
              <c:numCache>
                <c:formatCode>0.0</c:formatCode>
                <c:ptCount val="124"/>
                <c:pt idx="3">
                  <c:v>32.799999999999997</c:v>
                </c:pt>
                <c:pt idx="6">
                  <c:v>44.8</c:v>
                </c:pt>
                <c:pt idx="7">
                  <c:v>58.7</c:v>
                </c:pt>
                <c:pt idx="8">
                  <c:v>43.7</c:v>
                </c:pt>
                <c:pt idx="9">
                  <c:v>36</c:v>
                </c:pt>
                <c:pt idx="10">
                  <c:v>20</c:v>
                </c:pt>
                <c:pt idx="11">
                  <c:v>23.2</c:v>
                </c:pt>
                <c:pt idx="17">
                  <c:v>17</c:v>
                </c:pt>
                <c:pt idx="18">
                  <c:v>17.7</c:v>
                </c:pt>
                <c:pt idx="19">
                  <c:v>15.6</c:v>
                </c:pt>
                <c:pt idx="20">
                  <c:v>30.4</c:v>
                </c:pt>
                <c:pt idx="21">
                  <c:v>34.4</c:v>
                </c:pt>
                <c:pt idx="22">
                  <c:v>18.8</c:v>
                </c:pt>
                <c:pt idx="23">
                  <c:v>34</c:v>
                </c:pt>
                <c:pt idx="24">
                  <c:v>32</c:v>
                </c:pt>
                <c:pt idx="25">
                  <c:v>27</c:v>
                </c:pt>
                <c:pt idx="26">
                  <c:v>20.399999999999999</c:v>
                </c:pt>
                <c:pt idx="27">
                  <c:v>48.8</c:v>
                </c:pt>
                <c:pt idx="28">
                  <c:v>116</c:v>
                </c:pt>
                <c:pt idx="29">
                  <c:v>68</c:v>
                </c:pt>
                <c:pt idx="30">
                  <c:v>138</c:v>
                </c:pt>
                <c:pt idx="31">
                  <c:v>45.2</c:v>
                </c:pt>
                <c:pt idx="32">
                  <c:v>74.8</c:v>
                </c:pt>
                <c:pt idx="33">
                  <c:v>80</c:v>
                </c:pt>
                <c:pt idx="34">
                  <c:v>187.2</c:v>
                </c:pt>
                <c:pt idx="35">
                  <c:v>59.2</c:v>
                </c:pt>
                <c:pt idx="36">
                  <c:v>67.599999999999994</c:v>
                </c:pt>
                <c:pt idx="37">
                  <c:v>40.799999999999997</c:v>
                </c:pt>
                <c:pt idx="38">
                  <c:v>17.3</c:v>
                </c:pt>
                <c:pt idx="39">
                  <c:v>29.2</c:v>
                </c:pt>
                <c:pt idx="40">
                  <c:v>31.2</c:v>
                </c:pt>
                <c:pt idx="41">
                  <c:v>30.8</c:v>
                </c:pt>
                <c:pt idx="42">
                  <c:v>57.2</c:v>
                </c:pt>
                <c:pt idx="43">
                  <c:v>27.2</c:v>
                </c:pt>
                <c:pt idx="44">
                  <c:v>683</c:v>
                </c:pt>
                <c:pt idx="45">
                  <c:v>2160</c:v>
                </c:pt>
                <c:pt idx="46">
                  <c:v>4157</c:v>
                </c:pt>
                <c:pt idx="47">
                  <c:v>1257.3</c:v>
                </c:pt>
                <c:pt idx="48">
                  <c:v>1070.7</c:v>
                </c:pt>
                <c:pt idx="49">
                  <c:v>243.3</c:v>
                </c:pt>
                <c:pt idx="50">
                  <c:v>704</c:v>
                </c:pt>
                <c:pt idx="51">
                  <c:v>208.7</c:v>
                </c:pt>
                <c:pt idx="52">
                  <c:v>204</c:v>
                </c:pt>
                <c:pt idx="53">
                  <c:v>285.3</c:v>
                </c:pt>
                <c:pt idx="54">
                  <c:v>134.69999999999999</c:v>
                </c:pt>
                <c:pt idx="55">
                  <c:v>114.7</c:v>
                </c:pt>
                <c:pt idx="56">
                  <c:v>139.30000000000001</c:v>
                </c:pt>
                <c:pt idx="57">
                  <c:v>110</c:v>
                </c:pt>
                <c:pt idx="58">
                  <c:v>418.7</c:v>
                </c:pt>
                <c:pt idx="59">
                  <c:v>420</c:v>
                </c:pt>
                <c:pt idx="60">
                  <c:v>87.2</c:v>
                </c:pt>
                <c:pt idx="61">
                  <c:v>142</c:v>
                </c:pt>
                <c:pt idx="62">
                  <c:v>349.6</c:v>
                </c:pt>
                <c:pt idx="63">
                  <c:v>156.4</c:v>
                </c:pt>
                <c:pt idx="64">
                  <c:v>141.19999999999999</c:v>
                </c:pt>
                <c:pt idx="65">
                  <c:v>109.2</c:v>
                </c:pt>
                <c:pt idx="66">
                  <c:v>88</c:v>
                </c:pt>
                <c:pt idx="67">
                  <c:v>70</c:v>
                </c:pt>
                <c:pt idx="68">
                  <c:v>65.599999999999994</c:v>
                </c:pt>
                <c:pt idx="69">
                  <c:v>62.8</c:v>
                </c:pt>
                <c:pt idx="70">
                  <c:v>91.6</c:v>
                </c:pt>
                <c:pt idx="71">
                  <c:v>80.400000000000006</c:v>
                </c:pt>
                <c:pt idx="72">
                  <c:v>48.8</c:v>
                </c:pt>
                <c:pt idx="73">
                  <c:v>49.2</c:v>
                </c:pt>
                <c:pt idx="74">
                  <c:v>46.8</c:v>
                </c:pt>
                <c:pt idx="75">
                  <c:v>26</c:v>
                </c:pt>
                <c:pt idx="76">
                  <c:v>35.6</c:v>
                </c:pt>
                <c:pt idx="77">
                  <c:v>30.8</c:v>
                </c:pt>
                <c:pt idx="78">
                  <c:v>21.6</c:v>
                </c:pt>
                <c:pt idx="79">
                  <c:v>14</c:v>
                </c:pt>
                <c:pt idx="80">
                  <c:v>20</c:v>
                </c:pt>
                <c:pt idx="81">
                  <c:v>58.4</c:v>
                </c:pt>
                <c:pt idx="82">
                  <c:v>643.20000000000005</c:v>
                </c:pt>
                <c:pt idx="84">
                  <c:v>267.60000000000002</c:v>
                </c:pt>
                <c:pt idx="85">
                  <c:v>98.4</c:v>
                </c:pt>
                <c:pt idx="86">
                  <c:v>51.2</c:v>
                </c:pt>
                <c:pt idx="87">
                  <c:v>148.4</c:v>
                </c:pt>
                <c:pt idx="88">
                  <c:v>861.2</c:v>
                </c:pt>
                <c:pt idx="89">
                  <c:v>260</c:v>
                </c:pt>
                <c:pt idx="90">
                  <c:v>152.80000000000001</c:v>
                </c:pt>
                <c:pt idx="91">
                  <c:v>660.8</c:v>
                </c:pt>
                <c:pt idx="92">
                  <c:v>4230</c:v>
                </c:pt>
                <c:pt idx="93">
                  <c:v>1266.8</c:v>
                </c:pt>
                <c:pt idx="94">
                  <c:v>967.6</c:v>
                </c:pt>
                <c:pt idx="95">
                  <c:v>342.8</c:v>
                </c:pt>
                <c:pt idx="96">
                  <c:v>223.6</c:v>
                </c:pt>
                <c:pt idx="97">
                  <c:v>112</c:v>
                </c:pt>
                <c:pt idx="98">
                  <c:v>128.80000000000001</c:v>
                </c:pt>
                <c:pt idx="99">
                  <c:v>127.6</c:v>
                </c:pt>
                <c:pt idx="100">
                  <c:v>119.2</c:v>
                </c:pt>
                <c:pt idx="101">
                  <c:v>237.2</c:v>
                </c:pt>
                <c:pt idx="102">
                  <c:v>239.6</c:v>
                </c:pt>
                <c:pt idx="103">
                  <c:v>2070</c:v>
                </c:pt>
                <c:pt idx="104">
                  <c:v>1216.4000000000001</c:v>
                </c:pt>
                <c:pt idx="105">
                  <c:v>488.8</c:v>
                </c:pt>
                <c:pt idx="106">
                  <c:v>283.60000000000002</c:v>
                </c:pt>
                <c:pt idx="107">
                  <c:v>368</c:v>
                </c:pt>
                <c:pt idx="108">
                  <c:v>154.80000000000001</c:v>
                </c:pt>
                <c:pt idx="109">
                  <c:v>188.4</c:v>
                </c:pt>
                <c:pt idx="110">
                  <c:v>105.6</c:v>
                </c:pt>
                <c:pt idx="111">
                  <c:v>123.6</c:v>
                </c:pt>
                <c:pt idx="112">
                  <c:v>286.8</c:v>
                </c:pt>
                <c:pt idx="114">
                  <c:v>112.8</c:v>
                </c:pt>
                <c:pt idx="115">
                  <c:v>66.400000000000006</c:v>
                </c:pt>
                <c:pt idx="116">
                  <c:v>113.6</c:v>
                </c:pt>
                <c:pt idx="117">
                  <c:v>90.4</c:v>
                </c:pt>
                <c:pt idx="119">
                  <c:v>138.80000000000001</c:v>
                </c:pt>
                <c:pt idx="120">
                  <c:v>110.8</c:v>
                </c:pt>
                <c:pt idx="122">
                  <c:v>36.799999999999997</c:v>
                </c:pt>
                <c:pt idx="12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5248"/>
        <c:axId val="48643072"/>
      </c:lineChart>
      <c:dateAx>
        <c:axId val="4863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641152"/>
        <c:crosses val="autoZero"/>
        <c:auto val="1"/>
        <c:lblOffset val="100"/>
        <c:baseTimeUnit val="days"/>
        <c:majorUnit val="7"/>
      </c:dateAx>
      <c:valAx>
        <c:axId val="4864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638976"/>
        <c:crosses val="autoZero"/>
        <c:crossBetween val="between"/>
      </c:valAx>
      <c:valAx>
        <c:axId val="48643072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645248"/>
        <c:crosses val="max"/>
        <c:crossBetween val="between"/>
      </c:valAx>
      <c:dateAx>
        <c:axId val="4864524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64307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</a:t>
            </a:r>
            <a:r>
              <a:rPr lang="en-CA" baseline="0"/>
              <a:t> </a:t>
            </a:r>
            <a:r>
              <a:rPr lang="en-CA"/>
              <a:t>Solids 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KL_HU01_graphs!$B$1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KL_HU01_graphs!$B$2:$B$125</c:f>
              <c:numCache>
                <c:formatCode>0.00</c:formatCode>
                <c:ptCount val="124"/>
                <c:pt idx="0">
                  <c:v>0.39874218695652158</c:v>
                </c:pt>
                <c:pt idx="1">
                  <c:v>0.3969746083333332</c:v>
                </c:pt>
                <c:pt idx="2">
                  <c:v>0.38458072916666652</c:v>
                </c:pt>
                <c:pt idx="3">
                  <c:v>0.36848209999999998</c:v>
                </c:pt>
                <c:pt idx="4">
                  <c:v>0.35571561666666668</c:v>
                </c:pt>
                <c:pt idx="5">
                  <c:v>0.3892755416666665</c:v>
                </c:pt>
                <c:pt idx="6">
                  <c:v>0.88773262083333293</c:v>
                </c:pt>
                <c:pt idx="7">
                  <c:v>0.54305886250000002</c:v>
                </c:pt>
                <c:pt idx="8">
                  <c:v>0.46516755833333351</c:v>
                </c:pt>
                <c:pt idx="9">
                  <c:v>0.4226182916666667</c:v>
                </c:pt>
                <c:pt idx="10">
                  <c:v>0.41015840833333367</c:v>
                </c:pt>
                <c:pt idx="11">
                  <c:v>0.39471130416666655</c:v>
                </c:pt>
                <c:pt idx="12">
                  <c:v>0.38801507500000004</c:v>
                </c:pt>
                <c:pt idx="13">
                  <c:v>0.37413503749999982</c:v>
                </c:pt>
                <c:pt idx="14">
                  <c:v>0.3623224208333331</c:v>
                </c:pt>
                <c:pt idx="15">
                  <c:v>0.37158003750000007</c:v>
                </c:pt>
                <c:pt idx="16">
                  <c:v>0.36827557083333357</c:v>
                </c:pt>
                <c:pt idx="17">
                  <c:v>0.35767657916666679</c:v>
                </c:pt>
                <c:pt idx="18">
                  <c:v>0.35433804583333323</c:v>
                </c:pt>
                <c:pt idx="19">
                  <c:v>0.34127986666666693</c:v>
                </c:pt>
                <c:pt idx="20">
                  <c:v>0.32599670833333361</c:v>
                </c:pt>
                <c:pt idx="21">
                  <c:v>0.31828912500000012</c:v>
                </c:pt>
                <c:pt idx="22">
                  <c:v>0.34425857083333317</c:v>
                </c:pt>
                <c:pt idx="23">
                  <c:v>0.34489732083333324</c:v>
                </c:pt>
                <c:pt idx="24">
                  <c:v>0.33228413749999997</c:v>
                </c:pt>
                <c:pt idx="25">
                  <c:v>0.33292288749999993</c:v>
                </c:pt>
                <c:pt idx="26">
                  <c:v>0.33659144166666649</c:v>
                </c:pt>
                <c:pt idx="27">
                  <c:v>0.33611024999999972</c:v>
                </c:pt>
                <c:pt idx="28">
                  <c:v>0.37418400833333337</c:v>
                </c:pt>
                <c:pt idx="29">
                  <c:v>0.5731418583333332</c:v>
                </c:pt>
                <c:pt idx="30">
                  <c:v>0.51882681666666663</c:v>
                </c:pt>
                <c:pt idx="31">
                  <c:v>0.44942450000000006</c:v>
                </c:pt>
                <c:pt idx="32">
                  <c:v>0.41469779166666637</c:v>
                </c:pt>
                <c:pt idx="33">
                  <c:v>0.45728325416666665</c:v>
                </c:pt>
                <c:pt idx="34">
                  <c:v>0.45864592083333316</c:v>
                </c:pt>
                <c:pt idx="35">
                  <c:v>0.51353370833333323</c:v>
                </c:pt>
                <c:pt idx="36">
                  <c:v>0.46182263749999963</c:v>
                </c:pt>
                <c:pt idx="37">
                  <c:v>0.42256719166666662</c:v>
                </c:pt>
                <c:pt idx="38">
                  <c:v>0.39806048333333349</c:v>
                </c:pt>
                <c:pt idx="39">
                  <c:v>0.39180073333333332</c:v>
                </c:pt>
                <c:pt idx="40">
                  <c:v>0.37837846666666658</c:v>
                </c:pt>
                <c:pt idx="41">
                  <c:v>0.35840262499999992</c:v>
                </c:pt>
                <c:pt idx="42">
                  <c:v>0.38177448750000015</c:v>
                </c:pt>
                <c:pt idx="43">
                  <c:v>0.37245725416666658</c:v>
                </c:pt>
                <c:pt idx="44">
                  <c:v>0.47049473333333341</c:v>
                </c:pt>
                <c:pt idx="45">
                  <c:v>1.1769415875000002</c:v>
                </c:pt>
                <c:pt idx="46">
                  <c:v>1.7696100333333327</c:v>
                </c:pt>
                <c:pt idx="47">
                  <c:v>1.0417182125</c:v>
                </c:pt>
                <c:pt idx="48">
                  <c:v>0.55060675833333339</c:v>
                </c:pt>
                <c:pt idx="49">
                  <c:v>0.50127822499999997</c:v>
                </c:pt>
                <c:pt idx="50">
                  <c:v>0.48493261250000047</c:v>
                </c:pt>
                <c:pt idx="51">
                  <c:v>0.4601214333333335</c:v>
                </c:pt>
                <c:pt idx="52">
                  <c:v>0.44309661666666672</c:v>
                </c:pt>
                <c:pt idx="53">
                  <c:v>0.43493126250000019</c:v>
                </c:pt>
                <c:pt idx="54">
                  <c:v>0.45166864166666643</c:v>
                </c:pt>
                <c:pt idx="55">
                  <c:v>0.47701211249999981</c:v>
                </c:pt>
                <c:pt idx="56">
                  <c:v>0.51436408333333339</c:v>
                </c:pt>
                <c:pt idx="57">
                  <c:v>0.55774585416666655</c:v>
                </c:pt>
                <c:pt idx="58">
                  <c:v>0.58020217500000015</c:v>
                </c:pt>
                <c:pt idx="59">
                  <c:v>0.51949324583333356</c:v>
                </c:pt>
                <c:pt idx="60">
                  <c:v>0.47060119166666675</c:v>
                </c:pt>
                <c:pt idx="61">
                  <c:v>0.52779486666666653</c:v>
                </c:pt>
                <c:pt idx="62">
                  <c:v>0.58616597083333333</c:v>
                </c:pt>
                <c:pt idx="63">
                  <c:v>0.56238104999999983</c:v>
                </c:pt>
                <c:pt idx="64">
                  <c:v>0.52802694583333321</c:v>
                </c:pt>
                <c:pt idx="65">
                  <c:v>0.51793043750000012</c:v>
                </c:pt>
                <c:pt idx="66">
                  <c:v>0.50572818333333325</c:v>
                </c:pt>
                <c:pt idx="67">
                  <c:v>0.48438328750000004</c:v>
                </c:pt>
                <c:pt idx="68">
                  <c:v>0.47145924583333337</c:v>
                </c:pt>
                <c:pt idx="69">
                  <c:v>0.44730172083333336</c:v>
                </c:pt>
                <c:pt idx="70">
                  <c:v>0.43327902916666711</c:v>
                </c:pt>
                <c:pt idx="71">
                  <c:v>0.44171691666666657</c:v>
                </c:pt>
                <c:pt idx="72">
                  <c:v>0.43336845416666675</c:v>
                </c:pt>
                <c:pt idx="73">
                  <c:v>0.42088727916666641</c:v>
                </c:pt>
                <c:pt idx="74">
                  <c:v>0.45383187500000005</c:v>
                </c:pt>
                <c:pt idx="75">
                  <c:v>0.44466581249999998</c:v>
                </c:pt>
                <c:pt idx="76">
                  <c:v>0.44375239999999988</c:v>
                </c:pt>
                <c:pt idx="77">
                  <c:v>0.45863101666666667</c:v>
                </c:pt>
                <c:pt idx="78">
                  <c:v>0.46298303333333329</c:v>
                </c:pt>
                <c:pt idx="79">
                  <c:v>0.44257922916666675</c:v>
                </c:pt>
                <c:pt idx="80">
                  <c:v>0.4433223083333333</c:v>
                </c:pt>
                <c:pt idx="81">
                  <c:v>0.50631583333333319</c:v>
                </c:pt>
                <c:pt idx="82">
                  <c:v>0.65357538749999988</c:v>
                </c:pt>
                <c:pt idx="83">
                  <c:v>0.58461380833333332</c:v>
                </c:pt>
                <c:pt idx="84">
                  <c:v>0.5188097833333335</c:v>
                </c:pt>
                <c:pt idx="85">
                  <c:v>0.49735842916666667</c:v>
                </c:pt>
                <c:pt idx="86">
                  <c:v>0.53937753333333327</c:v>
                </c:pt>
                <c:pt idx="87">
                  <c:v>0.73761146666666677</c:v>
                </c:pt>
                <c:pt idx="88">
                  <c:v>0.60025040833333332</c:v>
                </c:pt>
                <c:pt idx="89">
                  <c:v>0.54501130833333344</c:v>
                </c:pt>
                <c:pt idx="90">
                  <c:v>0.75200889166666673</c:v>
                </c:pt>
                <c:pt idx="91">
                  <c:v>1.1445974166666673</c:v>
                </c:pt>
                <c:pt idx="92">
                  <c:v>0.9088113708333333</c:v>
                </c:pt>
                <c:pt idx="93">
                  <c:v>0.6940657499999997</c:v>
                </c:pt>
                <c:pt idx="94">
                  <c:v>0.61140298333333321</c:v>
                </c:pt>
                <c:pt idx="95">
                  <c:v>0.55473947083333364</c:v>
                </c:pt>
                <c:pt idx="96">
                  <c:v>0.50841944999999977</c:v>
                </c:pt>
                <c:pt idx="97">
                  <c:v>0.48573317916666681</c:v>
                </c:pt>
                <c:pt idx="98">
                  <c:v>0.47517677083333337</c:v>
                </c:pt>
                <c:pt idx="99">
                  <c:v>0.47876015833333313</c:v>
                </c:pt>
                <c:pt idx="100">
                  <c:v>0.46258062083333323</c:v>
                </c:pt>
                <c:pt idx="101">
                  <c:v>0.46359410416666685</c:v>
                </c:pt>
                <c:pt idx="102">
                  <c:v>0.44873464999999996</c:v>
                </c:pt>
                <c:pt idx="103">
                  <c:v>0.43245929999999988</c:v>
                </c:pt>
                <c:pt idx="104">
                  <c:v>0.43276589999999976</c:v>
                </c:pt>
                <c:pt idx="105">
                  <c:v>0.50481264166666684</c:v>
                </c:pt>
                <c:pt idx="106">
                  <c:v>0.54853720833333319</c:v>
                </c:pt>
                <c:pt idx="107">
                  <c:v>0.50176367499999996</c:v>
                </c:pt>
                <c:pt idx="108">
                  <c:v>0.48310365833333319</c:v>
                </c:pt>
                <c:pt idx="109">
                  <c:v>0.47361396249999971</c:v>
                </c:pt>
                <c:pt idx="110">
                  <c:v>0.47917960416666644</c:v>
                </c:pt>
                <c:pt idx="111">
                  <c:v>0.49665580416666649</c:v>
                </c:pt>
                <c:pt idx="112">
                  <c:v>0.50446771666666634</c:v>
                </c:pt>
                <c:pt idx="113">
                  <c:v>0.51694889166666669</c:v>
                </c:pt>
                <c:pt idx="114">
                  <c:v>0.50317318333333361</c:v>
                </c:pt>
                <c:pt idx="115">
                  <c:v>0.47291772499999984</c:v>
                </c:pt>
                <c:pt idx="116">
                  <c:v>0.44372472083333331</c:v>
                </c:pt>
                <c:pt idx="117">
                  <c:v>0.44548554166666671</c:v>
                </c:pt>
                <c:pt idx="118">
                  <c:v>0.43558704583333374</c:v>
                </c:pt>
                <c:pt idx="119">
                  <c:v>0.43980918333333324</c:v>
                </c:pt>
                <c:pt idx="120">
                  <c:v>0.42155370833333333</c:v>
                </c:pt>
                <c:pt idx="121">
                  <c:v>0.40582342499999996</c:v>
                </c:pt>
                <c:pt idx="122">
                  <c:v>0.41589438333333323</c:v>
                </c:pt>
                <c:pt idx="123">
                  <c:v>0.41533654166666678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7648"/>
        <c:axId val="48669824"/>
      </c:lineChart>
      <c:lineChart>
        <c:grouping val="standard"/>
        <c:varyColors val="0"/>
        <c:ser>
          <c:idx val="1"/>
          <c:order val="1"/>
          <c:tx>
            <c:strRef>
              <c:f>KL_HU01_graphs!$H$1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KL_HU01_graphs!$H$2:$H$125</c:f>
              <c:numCache>
                <c:formatCode>0.0</c:formatCode>
                <c:ptCount val="124"/>
                <c:pt idx="3">
                  <c:v>32.799999999999997</c:v>
                </c:pt>
                <c:pt idx="6">
                  <c:v>44.8</c:v>
                </c:pt>
                <c:pt idx="7">
                  <c:v>58.7</c:v>
                </c:pt>
                <c:pt idx="8">
                  <c:v>43.7</c:v>
                </c:pt>
                <c:pt idx="9">
                  <c:v>36</c:v>
                </c:pt>
                <c:pt idx="10">
                  <c:v>20</c:v>
                </c:pt>
                <c:pt idx="11">
                  <c:v>23.2</c:v>
                </c:pt>
                <c:pt idx="17">
                  <c:v>17</c:v>
                </c:pt>
                <c:pt idx="18">
                  <c:v>17.7</c:v>
                </c:pt>
                <c:pt idx="19">
                  <c:v>15.6</c:v>
                </c:pt>
                <c:pt idx="20">
                  <c:v>30.4</c:v>
                </c:pt>
                <c:pt idx="21">
                  <c:v>34.4</c:v>
                </c:pt>
                <c:pt idx="22">
                  <c:v>18.8</c:v>
                </c:pt>
                <c:pt idx="23">
                  <c:v>34</c:v>
                </c:pt>
                <c:pt idx="24">
                  <c:v>32</c:v>
                </c:pt>
                <c:pt idx="25">
                  <c:v>27</c:v>
                </c:pt>
                <c:pt idx="26">
                  <c:v>20.399999999999999</c:v>
                </c:pt>
                <c:pt idx="27">
                  <c:v>48.8</c:v>
                </c:pt>
                <c:pt idx="28">
                  <c:v>116</c:v>
                </c:pt>
                <c:pt idx="29">
                  <c:v>68</c:v>
                </c:pt>
                <c:pt idx="30">
                  <c:v>138</c:v>
                </c:pt>
                <c:pt idx="31">
                  <c:v>45.2</c:v>
                </c:pt>
                <c:pt idx="32">
                  <c:v>74.8</c:v>
                </c:pt>
                <c:pt idx="33">
                  <c:v>80</c:v>
                </c:pt>
                <c:pt idx="34">
                  <c:v>187.2</c:v>
                </c:pt>
                <c:pt idx="35">
                  <c:v>59.2</c:v>
                </c:pt>
                <c:pt idx="36">
                  <c:v>67.599999999999994</c:v>
                </c:pt>
                <c:pt idx="37">
                  <c:v>40.799999999999997</c:v>
                </c:pt>
                <c:pt idx="38">
                  <c:v>17.3</c:v>
                </c:pt>
                <c:pt idx="39">
                  <c:v>29.2</c:v>
                </c:pt>
                <c:pt idx="40">
                  <c:v>31.2</c:v>
                </c:pt>
                <c:pt idx="41">
                  <c:v>30.8</c:v>
                </c:pt>
                <c:pt idx="42">
                  <c:v>57.2</c:v>
                </c:pt>
                <c:pt idx="43">
                  <c:v>27.2</c:v>
                </c:pt>
                <c:pt idx="44">
                  <c:v>683</c:v>
                </c:pt>
                <c:pt idx="45">
                  <c:v>2160</c:v>
                </c:pt>
                <c:pt idx="46">
                  <c:v>4157</c:v>
                </c:pt>
                <c:pt idx="47">
                  <c:v>1257.3</c:v>
                </c:pt>
                <c:pt idx="48">
                  <c:v>1070.7</c:v>
                </c:pt>
                <c:pt idx="49">
                  <c:v>243.3</c:v>
                </c:pt>
                <c:pt idx="50">
                  <c:v>704</c:v>
                </c:pt>
                <c:pt idx="51">
                  <c:v>208.7</c:v>
                </c:pt>
                <c:pt idx="52">
                  <c:v>204</c:v>
                </c:pt>
                <c:pt idx="53">
                  <c:v>285.3</c:v>
                </c:pt>
                <c:pt idx="54">
                  <c:v>134.69999999999999</c:v>
                </c:pt>
                <c:pt idx="55">
                  <c:v>114.7</c:v>
                </c:pt>
                <c:pt idx="56">
                  <c:v>139.30000000000001</c:v>
                </c:pt>
                <c:pt idx="57">
                  <c:v>110</c:v>
                </c:pt>
                <c:pt idx="58">
                  <c:v>418.7</c:v>
                </c:pt>
                <c:pt idx="59">
                  <c:v>420</c:v>
                </c:pt>
                <c:pt idx="60">
                  <c:v>87.2</c:v>
                </c:pt>
                <c:pt idx="61">
                  <c:v>142</c:v>
                </c:pt>
                <c:pt idx="62">
                  <c:v>349.6</c:v>
                </c:pt>
                <c:pt idx="63">
                  <c:v>156.4</c:v>
                </c:pt>
                <c:pt idx="64">
                  <c:v>141.19999999999999</c:v>
                </c:pt>
                <c:pt idx="65">
                  <c:v>109.2</c:v>
                </c:pt>
                <c:pt idx="66">
                  <c:v>88</c:v>
                </c:pt>
                <c:pt idx="67">
                  <c:v>70</c:v>
                </c:pt>
                <c:pt idx="68">
                  <c:v>65.599999999999994</c:v>
                </c:pt>
                <c:pt idx="69">
                  <c:v>62.8</c:v>
                </c:pt>
                <c:pt idx="70">
                  <c:v>91.6</c:v>
                </c:pt>
                <c:pt idx="71">
                  <c:v>80.400000000000006</c:v>
                </c:pt>
                <c:pt idx="72">
                  <c:v>48.8</c:v>
                </c:pt>
                <c:pt idx="73">
                  <c:v>49.2</c:v>
                </c:pt>
                <c:pt idx="74">
                  <c:v>46.8</c:v>
                </c:pt>
                <c:pt idx="75">
                  <c:v>26</c:v>
                </c:pt>
                <c:pt idx="76">
                  <c:v>35.6</c:v>
                </c:pt>
                <c:pt idx="77">
                  <c:v>30.8</c:v>
                </c:pt>
                <c:pt idx="78">
                  <c:v>21.6</c:v>
                </c:pt>
                <c:pt idx="79">
                  <c:v>14</c:v>
                </c:pt>
                <c:pt idx="80">
                  <c:v>20</c:v>
                </c:pt>
                <c:pt idx="81">
                  <c:v>58.4</c:v>
                </c:pt>
                <c:pt idx="82">
                  <c:v>643.20000000000005</c:v>
                </c:pt>
                <c:pt idx="84">
                  <c:v>267.60000000000002</c:v>
                </c:pt>
                <c:pt idx="85">
                  <c:v>98.4</c:v>
                </c:pt>
                <c:pt idx="86">
                  <c:v>51.2</c:v>
                </c:pt>
                <c:pt idx="87">
                  <c:v>148.4</c:v>
                </c:pt>
                <c:pt idx="88">
                  <c:v>861.2</c:v>
                </c:pt>
                <c:pt idx="89">
                  <c:v>260</c:v>
                </c:pt>
                <c:pt idx="90">
                  <c:v>152.80000000000001</c:v>
                </c:pt>
                <c:pt idx="91">
                  <c:v>660.8</c:v>
                </c:pt>
                <c:pt idx="92">
                  <c:v>4230</c:v>
                </c:pt>
                <c:pt idx="93">
                  <c:v>1266.8</c:v>
                </c:pt>
                <c:pt idx="94">
                  <c:v>967.6</c:v>
                </c:pt>
                <c:pt idx="95">
                  <c:v>342.8</c:v>
                </c:pt>
                <c:pt idx="96">
                  <c:v>223.6</c:v>
                </c:pt>
                <c:pt idx="97">
                  <c:v>112</c:v>
                </c:pt>
                <c:pt idx="98">
                  <c:v>128.80000000000001</c:v>
                </c:pt>
                <c:pt idx="99">
                  <c:v>127.6</c:v>
                </c:pt>
                <c:pt idx="100">
                  <c:v>119.2</c:v>
                </c:pt>
                <c:pt idx="101">
                  <c:v>237.2</c:v>
                </c:pt>
                <c:pt idx="102">
                  <c:v>239.6</c:v>
                </c:pt>
                <c:pt idx="103">
                  <c:v>2070</c:v>
                </c:pt>
                <c:pt idx="104">
                  <c:v>1216.4000000000001</c:v>
                </c:pt>
                <c:pt idx="105">
                  <c:v>488.8</c:v>
                </c:pt>
                <c:pt idx="106">
                  <c:v>283.60000000000002</c:v>
                </c:pt>
                <c:pt idx="107">
                  <c:v>368</c:v>
                </c:pt>
                <c:pt idx="108">
                  <c:v>154.80000000000001</c:v>
                </c:pt>
                <c:pt idx="109">
                  <c:v>188.4</c:v>
                </c:pt>
                <c:pt idx="110">
                  <c:v>105.6</c:v>
                </c:pt>
                <c:pt idx="111">
                  <c:v>123.6</c:v>
                </c:pt>
                <c:pt idx="112">
                  <c:v>286.8</c:v>
                </c:pt>
                <c:pt idx="114">
                  <c:v>112.8</c:v>
                </c:pt>
                <c:pt idx="115">
                  <c:v>66.400000000000006</c:v>
                </c:pt>
                <c:pt idx="116">
                  <c:v>113.6</c:v>
                </c:pt>
                <c:pt idx="117">
                  <c:v>90.4</c:v>
                </c:pt>
                <c:pt idx="119">
                  <c:v>138.80000000000001</c:v>
                </c:pt>
                <c:pt idx="120">
                  <c:v>110.8</c:v>
                </c:pt>
                <c:pt idx="122">
                  <c:v>36.799999999999997</c:v>
                </c:pt>
                <c:pt idx="12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3920"/>
        <c:axId val="48671744"/>
      </c:lineChart>
      <c:dateAx>
        <c:axId val="4866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669824"/>
        <c:crosses val="autoZero"/>
        <c:auto val="1"/>
        <c:lblOffset val="100"/>
        <c:baseTimeUnit val="days"/>
        <c:majorUnit val="7"/>
      </c:dateAx>
      <c:valAx>
        <c:axId val="48669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667648"/>
        <c:crosses val="autoZero"/>
        <c:crossBetween val="between"/>
      </c:valAx>
      <c:valAx>
        <c:axId val="48671744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673920"/>
        <c:crosses val="max"/>
        <c:crossBetween val="between"/>
      </c:valAx>
      <c:dateAx>
        <c:axId val="4867392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67174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Velocity versus Total Suspended Solids 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KL_HU01_graphs!$C$1</c:f>
              <c:strCache>
                <c:ptCount val="1"/>
                <c:pt idx="0">
                  <c:v>Average of Calculated
 Mean Velocity (m/s)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KL_HU01_graphs!$C$2:$C$125</c:f>
              <c:numCache>
                <c:formatCode>0.00</c:formatCode>
                <c:ptCount val="124"/>
                <c:pt idx="0">
                  <c:v>0.18301830869430941</c:v>
                </c:pt>
                <c:pt idx="1">
                  <c:v>0.17558333441405041</c:v>
                </c:pt>
                <c:pt idx="2">
                  <c:v>0.15897357381264413</c:v>
                </c:pt>
                <c:pt idx="3">
                  <c:v>0.15695346219649134</c:v>
                </c:pt>
                <c:pt idx="4">
                  <c:v>0.13733026025323716</c:v>
                </c:pt>
                <c:pt idx="5">
                  <c:v>0.1878347256674433</c:v>
                </c:pt>
                <c:pt idx="6">
                  <c:v>6.8203326665002573</c:v>
                </c:pt>
                <c:pt idx="7">
                  <c:v>0.94512959043361366</c:v>
                </c:pt>
                <c:pt idx="8">
                  <c:v>0.4136140167417714</c:v>
                </c:pt>
                <c:pt idx="9">
                  <c:v>0.24145819078864408</c:v>
                </c:pt>
                <c:pt idx="10">
                  <c:v>0.2047169628625887</c:v>
                </c:pt>
                <c:pt idx="11">
                  <c:v>0.17420168320627472</c:v>
                </c:pt>
                <c:pt idx="12">
                  <c:v>0.16489609709428507</c:v>
                </c:pt>
                <c:pt idx="13">
                  <c:v>0.14779076021314622</c:v>
                </c:pt>
                <c:pt idx="14">
                  <c:v>0.14281522464257784</c:v>
                </c:pt>
                <c:pt idx="15">
                  <c:v>0.13946407500808783</c:v>
                </c:pt>
                <c:pt idx="16">
                  <c:v>0.13700966852803712</c:v>
                </c:pt>
                <c:pt idx="17">
                  <c:v>0.13296684060379843</c:v>
                </c:pt>
                <c:pt idx="18">
                  <c:v>0.1345550383067842</c:v>
                </c:pt>
                <c:pt idx="19">
                  <c:v>0.13768127095762647</c:v>
                </c:pt>
                <c:pt idx="20">
                  <c:v>0.15811716473254955</c:v>
                </c:pt>
                <c:pt idx="21">
                  <c:v>0.16598265749799382</c:v>
                </c:pt>
                <c:pt idx="22">
                  <c:v>0.13979804784737776</c:v>
                </c:pt>
                <c:pt idx="23">
                  <c:v>0.13456666906189266</c:v>
                </c:pt>
                <c:pt idx="24">
                  <c:v>0.14805255194874117</c:v>
                </c:pt>
                <c:pt idx="25">
                  <c:v>0.14371255415759551</c:v>
                </c:pt>
                <c:pt idx="26">
                  <c:v>0.13614846254869156</c:v>
                </c:pt>
                <c:pt idx="27">
                  <c:v>0.13928482482195456</c:v>
                </c:pt>
                <c:pt idx="28">
                  <c:v>0.15021710753911441</c:v>
                </c:pt>
                <c:pt idx="29">
                  <c:v>1.4729956597632343</c:v>
                </c:pt>
                <c:pt idx="30">
                  <c:v>0.77665792242909282</c:v>
                </c:pt>
                <c:pt idx="31">
                  <c:v>0.3348054228536344</c:v>
                </c:pt>
                <c:pt idx="32">
                  <c:v>0.21690606193475478</c:v>
                </c:pt>
                <c:pt idx="33">
                  <c:v>0.37656635850487502</c:v>
                </c:pt>
                <c:pt idx="34">
                  <c:v>0.36855637053939899</c:v>
                </c:pt>
                <c:pt idx="35">
                  <c:v>0.68856795092916523</c:v>
                </c:pt>
                <c:pt idx="36">
                  <c:v>0.38466719339809158</c:v>
                </c:pt>
                <c:pt idx="37">
                  <c:v>0.23827877051910851</c:v>
                </c:pt>
                <c:pt idx="38">
                  <c:v>0.17728348798896934</c:v>
                </c:pt>
                <c:pt idx="39">
                  <c:v>0.16503762533478095</c:v>
                </c:pt>
                <c:pt idx="40">
                  <c:v>0.1467313583098524</c:v>
                </c:pt>
                <c:pt idx="41">
                  <c:v>0.13640010057976446</c:v>
                </c:pt>
                <c:pt idx="42">
                  <c:v>0.15162731130269594</c:v>
                </c:pt>
                <c:pt idx="43">
                  <c:v>0.14174581135002337</c:v>
                </c:pt>
                <c:pt idx="44">
                  <c:v>1.1648133098140667</c:v>
                </c:pt>
                <c:pt idx="45">
                  <c:v>14.716035082780229</c:v>
                </c:pt>
                <c:pt idx="46">
                  <c:v>41.498567654942796</c:v>
                </c:pt>
                <c:pt idx="47">
                  <c:v>11.808499419416227</c:v>
                </c:pt>
                <c:pt idx="48">
                  <c:v>0.97938204509465754</c:v>
                </c:pt>
                <c:pt idx="49">
                  <c:v>0.5919381874395494</c:v>
                </c:pt>
                <c:pt idx="50">
                  <c:v>0.50922046273618637</c:v>
                </c:pt>
                <c:pt idx="51">
                  <c:v>0.37428710248355324</c:v>
                </c:pt>
                <c:pt idx="52">
                  <c:v>0.3037513514981286</c:v>
                </c:pt>
                <c:pt idx="53">
                  <c:v>0.27652406614153957</c:v>
                </c:pt>
                <c:pt idx="54">
                  <c:v>0.35397114419167153</c:v>
                </c:pt>
                <c:pt idx="55">
                  <c:v>0.52234424905435628</c:v>
                </c:pt>
                <c:pt idx="56">
                  <c:v>0.78914261818425191</c:v>
                </c:pt>
                <c:pt idx="57">
                  <c:v>1.098396991982163</c:v>
                </c:pt>
                <c:pt idx="58">
                  <c:v>1.235139843946522</c:v>
                </c:pt>
                <c:pt idx="59">
                  <c:v>0.74532741156390492</c:v>
                </c:pt>
                <c:pt idx="60">
                  <c:v>0.43127992779198765</c:v>
                </c:pt>
                <c:pt idx="61">
                  <c:v>0.81251840097227068</c:v>
                </c:pt>
                <c:pt idx="62">
                  <c:v>1.26845902341909</c:v>
                </c:pt>
                <c:pt idx="63">
                  <c:v>1.0518067684229409</c:v>
                </c:pt>
                <c:pt idx="64">
                  <c:v>0.78106810136672833</c:v>
                </c:pt>
                <c:pt idx="65">
                  <c:v>0.71174532763977627</c:v>
                </c:pt>
                <c:pt idx="66">
                  <c:v>0.62816697521509846</c:v>
                </c:pt>
                <c:pt idx="67">
                  <c:v>0.49977091355317294</c:v>
                </c:pt>
                <c:pt idx="68">
                  <c:v>0.43209445721665496</c:v>
                </c:pt>
                <c:pt idx="69">
                  <c:v>0.32091274393436159</c:v>
                </c:pt>
                <c:pt idx="70">
                  <c:v>0.27390936219799061</c:v>
                </c:pt>
                <c:pt idx="71">
                  <c:v>0.3282095403254861</c:v>
                </c:pt>
                <c:pt idx="72">
                  <c:v>0.27264826381939894</c:v>
                </c:pt>
                <c:pt idx="73">
                  <c:v>0.23171758375610008</c:v>
                </c:pt>
                <c:pt idx="74">
                  <c:v>0.34811427010651141</c:v>
                </c:pt>
                <c:pt idx="75">
                  <c:v>0.31193581190590502</c:v>
                </c:pt>
                <c:pt idx="76">
                  <c:v>0.31322276103299168</c:v>
                </c:pt>
                <c:pt idx="77">
                  <c:v>0.37817950223459151</c:v>
                </c:pt>
                <c:pt idx="78">
                  <c:v>0.40331384296253164</c:v>
                </c:pt>
                <c:pt idx="79">
                  <c:v>0.30453703820817996</c:v>
                </c:pt>
                <c:pt idx="80">
                  <c:v>0.32369078338404944</c:v>
                </c:pt>
                <c:pt idx="81">
                  <c:v>0.67551489631077999</c:v>
                </c:pt>
                <c:pt idx="82">
                  <c:v>2.0233122145107081</c:v>
                </c:pt>
                <c:pt idx="83">
                  <c:v>1.2564476794564545</c:v>
                </c:pt>
                <c:pt idx="84">
                  <c:v>0.70702917104911422</c:v>
                </c:pt>
                <c:pt idx="85">
                  <c:v>0.56903865542981868</c:v>
                </c:pt>
                <c:pt idx="86">
                  <c:v>0.88726416669267094</c:v>
                </c:pt>
                <c:pt idx="87">
                  <c:v>3.2103703805814807</c:v>
                </c:pt>
                <c:pt idx="88">
                  <c:v>1.4251195706041564</c:v>
                </c:pt>
                <c:pt idx="89">
                  <c:v>0.9047131200544829</c:v>
                </c:pt>
                <c:pt idx="90">
                  <c:v>4.0686793483290122</c:v>
                </c:pt>
                <c:pt idx="91">
                  <c:v>13.278914450585361</c:v>
                </c:pt>
                <c:pt idx="92">
                  <c:v>6.7362398608685865</c:v>
                </c:pt>
                <c:pt idx="93">
                  <c:v>2.5848755445984195</c:v>
                </c:pt>
                <c:pt idx="94">
                  <c:v>1.5339556769070632</c:v>
                </c:pt>
                <c:pt idx="95">
                  <c:v>0.98566286587521335</c:v>
                </c:pt>
                <c:pt idx="96">
                  <c:v>0.6398284536750013</c:v>
                </c:pt>
                <c:pt idx="97">
                  <c:v>0.50597644333915104</c:v>
                </c:pt>
                <c:pt idx="98">
                  <c:v>0.44843601468550071</c:v>
                </c:pt>
                <c:pt idx="99">
                  <c:v>0.46521623055759775</c:v>
                </c:pt>
                <c:pt idx="100">
                  <c:v>0.38892809904515807</c:v>
                </c:pt>
                <c:pt idx="101">
                  <c:v>0.39174752072956331</c:v>
                </c:pt>
                <c:pt idx="102">
                  <c:v>0.32567066084647311</c:v>
                </c:pt>
                <c:pt idx="103">
                  <c:v>0.26851785179518434</c:v>
                </c:pt>
                <c:pt idx="104">
                  <c:v>0.26894822017268921</c:v>
                </c:pt>
                <c:pt idx="105">
                  <c:v>0.65166984018333263</c:v>
                </c:pt>
                <c:pt idx="106">
                  <c:v>0.94477126559503055</c:v>
                </c:pt>
                <c:pt idx="107">
                  <c:v>0.60984420411843965</c:v>
                </c:pt>
                <c:pt idx="108">
                  <c:v>0.49035159537336309</c:v>
                </c:pt>
                <c:pt idx="109">
                  <c:v>0.44132322019780418</c:v>
                </c:pt>
                <c:pt idx="110">
                  <c:v>0.46849443080728204</c:v>
                </c:pt>
                <c:pt idx="111">
                  <c:v>0.5649752898564121</c:v>
                </c:pt>
                <c:pt idx="112">
                  <c:v>0.61702342161515511</c:v>
                </c:pt>
                <c:pt idx="113">
                  <c:v>0.69567462645036482</c:v>
                </c:pt>
                <c:pt idx="114">
                  <c:v>0.61263895664743295</c:v>
                </c:pt>
                <c:pt idx="115">
                  <c:v>0.44427264496555302</c:v>
                </c:pt>
                <c:pt idx="116">
                  <c:v>0.31237965992640288</c:v>
                </c:pt>
                <c:pt idx="117">
                  <c:v>0.31489336978128907</c:v>
                </c:pt>
                <c:pt idx="118">
                  <c:v>0.28182034064049349</c:v>
                </c:pt>
                <c:pt idx="119">
                  <c:v>0.29351420460120864</c:v>
                </c:pt>
                <c:pt idx="120">
                  <c:v>0.23273314572232637</c:v>
                </c:pt>
                <c:pt idx="121">
                  <c:v>0.19395789016843079</c:v>
                </c:pt>
                <c:pt idx="122">
                  <c:v>0.21796492343701943</c:v>
                </c:pt>
                <c:pt idx="123">
                  <c:v>0.21515294859259482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4032"/>
        <c:axId val="48686208"/>
      </c:lineChart>
      <c:lineChart>
        <c:grouping val="standard"/>
        <c:varyColors val="0"/>
        <c:ser>
          <c:idx val="1"/>
          <c:order val="1"/>
          <c:tx>
            <c:strRef>
              <c:f>KL_HU01_graphs!$H$1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KL_HU01_graphs!$H$2:$H$125</c:f>
              <c:numCache>
                <c:formatCode>0.0</c:formatCode>
                <c:ptCount val="124"/>
                <c:pt idx="3">
                  <c:v>32.799999999999997</c:v>
                </c:pt>
                <c:pt idx="6">
                  <c:v>44.8</c:v>
                </c:pt>
                <c:pt idx="7">
                  <c:v>58.7</c:v>
                </c:pt>
                <c:pt idx="8">
                  <c:v>43.7</c:v>
                </c:pt>
                <c:pt idx="9">
                  <c:v>36</c:v>
                </c:pt>
                <c:pt idx="10">
                  <c:v>20</c:v>
                </c:pt>
                <c:pt idx="11">
                  <c:v>23.2</c:v>
                </c:pt>
                <c:pt idx="17">
                  <c:v>17</c:v>
                </c:pt>
                <c:pt idx="18">
                  <c:v>17.7</c:v>
                </c:pt>
                <c:pt idx="19">
                  <c:v>15.6</c:v>
                </c:pt>
                <c:pt idx="20">
                  <c:v>30.4</c:v>
                </c:pt>
                <c:pt idx="21">
                  <c:v>34.4</c:v>
                </c:pt>
                <c:pt idx="22">
                  <c:v>18.8</c:v>
                </c:pt>
                <c:pt idx="23">
                  <c:v>34</c:v>
                </c:pt>
                <c:pt idx="24">
                  <c:v>32</c:v>
                </c:pt>
                <c:pt idx="25">
                  <c:v>27</c:v>
                </c:pt>
                <c:pt idx="26">
                  <c:v>20.399999999999999</c:v>
                </c:pt>
                <c:pt idx="27">
                  <c:v>48.8</c:v>
                </c:pt>
                <c:pt idx="28">
                  <c:v>116</c:v>
                </c:pt>
                <c:pt idx="29">
                  <c:v>68</c:v>
                </c:pt>
                <c:pt idx="30">
                  <c:v>138</c:v>
                </c:pt>
                <c:pt idx="31">
                  <c:v>45.2</c:v>
                </c:pt>
                <c:pt idx="32">
                  <c:v>74.8</c:v>
                </c:pt>
                <c:pt idx="33">
                  <c:v>80</c:v>
                </c:pt>
                <c:pt idx="34">
                  <c:v>187.2</c:v>
                </c:pt>
                <c:pt idx="35">
                  <c:v>59.2</c:v>
                </c:pt>
                <c:pt idx="36">
                  <c:v>67.599999999999994</c:v>
                </c:pt>
                <c:pt idx="37">
                  <c:v>40.799999999999997</c:v>
                </c:pt>
                <c:pt idx="38">
                  <c:v>17.3</c:v>
                </c:pt>
                <c:pt idx="39">
                  <c:v>29.2</c:v>
                </c:pt>
                <c:pt idx="40">
                  <c:v>31.2</c:v>
                </c:pt>
                <c:pt idx="41">
                  <c:v>30.8</c:v>
                </c:pt>
                <c:pt idx="42">
                  <c:v>57.2</c:v>
                </c:pt>
                <c:pt idx="43">
                  <c:v>27.2</c:v>
                </c:pt>
                <c:pt idx="44">
                  <c:v>683</c:v>
                </c:pt>
                <c:pt idx="45">
                  <c:v>2160</c:v>
                </c:pt>
                <c:pt idx="46">
                  <c:v>4157</c:v>
                </c:pt>
                <c:pt idx="47">
                  <c:v>1257.3</c:v>
                </c:pt>
                <c:pt idx="48">
                  <c:v>1070.7</c:v>
                </c:pt>
                <c:pt idx="49">
                  <c:v>243.3</c:v>
                </c:pt>
                <c:pt idx="50">
                  <c:v>704</c:v>
                </c:pt>
                <c:pt idx="51">
                  <c:v>208.7</c:v>
                </c:pt>
                <c:pt idx="52">
                  <c:v>204</c:v>
                </c:pt>
                <c:pt idx="53">
                  <c:v>285.3</c:v>
                </c:pt>
                <c:pt idx="54">
                  <c:v>134.69999999999999</c:v>
                </c:pt>
                <c:pt idx="55">
                  <c:v>114.7</c:v>
                </c:pt>
                <c:pt idx="56">
                  <c:v>139.30000000000001</c:v>
                </c:pt>
                <c:pt idx="57">
                  <c:v>110</c:v>
                </c:pt>
                <c:pt idx="58">
                  <c:v>418.7</c:v>
                </c:pt>
                <c:pt idx="59">
                  <c:v>420</c:v>
                </c:pt>
                <c:pt idx="60">
                  <c:v>87.2</c:v>
                </c:pt>
                <c:pt idx="61">
                  <c:v>142</c:v>
                </c:pt>
                <c:pt idx="62">
                  <c:v>349.6</c:v>
                </c:pt>
                <c:pt idx="63">
                  <c:v>156.4</c:v>
                </c:pt>
                <c:pt idx="64">
                  <c:v>141.19999999999999</c:v>
                </c:pt>
                <c:pt idx="65">
                  <c:v>109.2</c:v>
                </c:pt>
                <c:pt idx="66">
                  <c:v>88</c:v>
                </c:pt>
                <c:pt idx="67">
                  <c:v>70</c:v>
                </c:pt>
                <c:pt idx="68">
                  <c:v>65.599999999999994</c:v>
                </c:pt>
                <c:pt idx="69">
                  <c:v>62.8</c:v>
                </c:pt>
                <c:pt idx="70">
                  <c:v>91.6</c:v>
                </c:pt>
                <c:pt idx="71">
                  <c:v>80.400000000000006</c:v>
                </c:pt>
                <c:pt idx="72">
                  <c:v>48.8</c:v>
                </c:pt>
                <c:pt idx="73">
                  <c:v>49.2</c:v>
                </c:pt>
                <c:pt idx="74">
                  <c:v>46.8</c:v>
                </c:pt>
                <c:pt idx="75">
                  <c:v>26</c:v>
                </c:pt>
                <c:pt idx="76">
                  <c:v>35.6</c:v>
                </c:pt>
                <c:pt idx="77">
                  <c:v>30.8</c:v>
                </c:pt>
                <c:pt idx="78">
                  <c:v>21.6</c:v>
                </c:pt>
                <c:pt idx="79">
                  <c:v>14</c:v>
                </c:pt>
                <c:pt idx="80">
                  <c:v>20</c:v>
                </c:pt>
                <c:pt idx="81">
                  <c:v>58.4</c:v>
                </c:pt>
                <c:pt idx="82">
                  <c:v>643.20000000000005</c:v>
                </c:pt>
                <c:pt idx="84">
                  <c:v>267.60000000000002</c:v>
                </c:pt>
                <c:pt idx="85">
                  <c:v>98.4</c:v>
                </c:pt>
                <c:pt idx="86">
                  <c:v>51.2</c:v>
                </c:pt>
                <c:pt idx="87">
                  <c:v>148.4</c:v>
                </c:pt>
                <c:pt idx="88">
                  <c:v>861.2</c:v>
                </c:pt>
                <c:pt idx="89">
                  <c:v>260</c:v>
                </c:pt>
                <c:pt idx="90">
                  <c:v>152.80000000000001</c:v>
                </c:pt>
                <c:pt idx="91">
                  <c:v>660.8</c:v>
                </c:pt>
                <c:pt idx="92">
                  <c:v>4230</c:v>
                </c:pt>
                <c:pt idx="93">
                  <c:v>1266.8</c:v>
                </c:pt>
                <c:pt idx="94">
                  <c:v>967.6</c:v>
                </c:pt>
                <c:pt idx="95">
                  <c:v>342.8</c:v>
                </c:pt>
                <c:pt idx="96">
                  <c:v>223.6</c:v>
                </c:pt>
                <c:pt idx="97">
                  <c:v>112</c:v>
                </c:pt>
                <c:pt idx="98">
                  <c:v>128.80000000000001</c:v>
                </c:pt>
                <c:pt idx="99">
                  <c:v>127.6</c:v>
                </c:pt>
                <c:pt idx="100">
                  <c:v>119.2</c:v>
                </c:pt>
                <c:pt idx="101">
                  <c:v>237.2</c:v>
                </c:pt>
                <c:pt idx="102">
                  <c:v>239.6</c:v>
                </c:pt>
                <c:pt idx="103">
                  <c:v>2070</c:v>
                </c:pt>
                <c:pt idx="104">
                  <c:v>1216.4000000000001</c:v>
                </c:pt>
                <c:pt idx="105">
                  <c:v>488.8</c:v>
                </c:pt>
                <c:pt idx="106">
                  <c:v>283.60000000000002</c:v>
                </c:pt>
                <c:pt idx="107">
                  <c:v>368</c:v>
                </c:pt>
                <c:pt idx="108">
                  <c:v>154.80000000000001</c:v>
                </c:pt>
                <c:pt idx="109">
                  <c:v>188.4</c:v>
                </c:pt>
                <c:pt idx="110">
                  <c:v>105.6</c:v>
                </c:pt>
                <c:pt idx="111">
                  <c:v>123.6</c:v>
                </c:pt>
                <c:pt idx="112">
                  <c:v>286.8</c:v>
                </c:pt>
                <c:pt idx="114">
                  <c:v>112.8</c:v>
                </c:pt>
                <c:pt idx="115">
                  <c:v>66.400000000000006</c:v>
                </c:pt>
                <c:pt idx="116">
                  <c:v>113.6</c:v>
                </c:pt>
                <c:pt idx="117">
                  <c:v>90.4</c:v>
                </c:pt>
                <c:pt idx="119">
                  <c:v>138.80000000000001</c:v>
                </c:pt>
                <c:pt idx="120">
                  <c:v>110.8</c:v>
                </c:pt>
                <c:pt idx="122">
                  <c:v>36.799999999999997</c:v>
                </c:pt>
                <c:pt idx="12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4400"/>
        <c:axId val="48688128"/>
      </c:lineChart>
      <c:dateAx>
        <c:axId val="486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686208"/>
        <c:crosses val="autoZero"/>
        <c:auto val="1"/>
        <c:lblOffset val="100"/>
        <c:baseTimeUnit val="days"/>
        <c:majorUnit val="7"/>
      </c:dateAx>
      <c:valAx>
        <c:axId val="4868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Velocity (m/s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684032"/>
        <c:crosses val="autoZero"/>
        <c:crossBetween val="between"/>
      </c:valAx>
      <c:valAx>
        <c:axId val="4868812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963207301789964"/>
              <c:y val="0.339230096237970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694400"/>
        <c:crosses val="max"/>
        <c:crossBetween val="between"/>
      </c:valAx>
      <c:dateAx>
        <c:axId val="486944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68812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KL_HU01_graphs!$D$2:$D$125</c:f>
              <c:numCache>
                <c:formatCode>0.00</c:formatCode>
                <c:ptCount val="124"/>
                <c:pt idx="0">
                  <c:v>0.261092486848645</c:v>
                </c:pt>
                <c:pt idx="1">
                  <c:v>0.23923429015209052</c:v>
                </c:pt>
                <c:pt idx="2">
                  <c:v>0.24467781862024451</c:v>
                </c:pt>
                <c:pt idx="3">
                  <c:v>0.33911471605247145</c:v>
                </c:pt>
                <c:pt idx="4">
                  <c:v>0.3334894125382481</c:v>
                </c:pt>
                <c:pt idx="5">
                  <c:v>0.34345137194650288</c:v>
                </c:pt>
                <c:pt idx="6">
                  <c:v>26.772704390756093</c:v>
                </c:pt>
                <c:pt idx="7">
                  <c:v>2.7385676932693861</c:v>
                </c:pt>
                <c:pt idx="8">
                  <c:v>0.86444851324993943</c:v>
                </c:pt>
                <c:pt idx="9">
                  <c:v>0.3687441595499536</c:v>
                </c:pt>
                <c:pt idx="10">
                  <c:v>0.28466835075236324</c:v>
                </c:pt>
                <c:pt idx="11">
                  <c:v>0.24760709859530361</c:v>
                </c:pt>
                <c:pt idx="12">
                  <c:v>0.24906672629925816</c:v>
                </c:pt>
                <c:pt idx="13">
                  <c:v>0.26184732961626334</c:v>
                </c:pt>
                <c:pt idx="14">
                  <c:v>0.31553469529173489</c:v>
                </c:pt>
                <c:pt idx="15">
                  <c:v>0.24106572463277387</c:v>
                </c:pt>
                <c:pt idx="16">
                  <c:v>0.25133699209469995</c:v>
                </c:pt>
                <c:pt idx="17">
                  <c:v>0.30139181407771543</c:v>
                </c:pt>
                <c:pt idx="18">
                  <c:v>0.32994360003386469</c:v>
                </c:pt>
                <c:pt idx="19">
                  <c:v>0.42783306866444826</c:v>
                </c:pt>
                <c:pt idx="20">
                  <c:v>0.61735823489547925</c:v>
                </c:pt>
                <c:pt idx="21">
                  <c:v>0.70203469890841763</c:v>
                </c:pt>
                <c:pt idx="22">
                  <c:v>0.41814694133637742</c:v>
                </c:pt>
                <c:pt idx="23">
                  <c:v>0.39066903859409846</c:v>
                </c:pt>
                <c:pt idx="24">
                  <c:v>0.53198354497437139</c:v>
                </c:pt>
                <c:pt idx="25">
                  <c:v>0.50848816140696951</c:v>
                </c:pt>
                <c:pt idx="26">
                  <c:v>0.45111625689116136</c:v>
                </c:pt>
                <c:pt idx="27">
                  <c:v>0.46822143506713104</c:v>
                </c:pt>
                <c:pt idx="28">
                  <c:v>0.27237305887727697</c:v>
                </c:pt>
                <c:pt idx="29">
                  <c:v>4.9036351287648783</c:v>
                </c:pt>
                <c:pt idx="30">
                  <c:v>2.1416026783603912</c:v>
                </c:pt>
                <c:pt idx="31">
                  <c:v>0.61352403609385764</c:v>
                </c:pt>
                <c:pt idx="32">
                  <c:v>0.30995328183867249</c:v>
                </c:pt>
                <c:pt idx="33">
                  <c:v>0.74959738617026461</c:v>
                </c:pt>
                <c:pt idx="34">
                  <c:v>0.7050527369160543</c:v>
                </c:pt>
                <c:pt idx="35">
                  <c:v>1.7820512447673125</c:v>
                </c:pt>
                <c:pt idx="36">
                  <c:v>0.7566167376805879</c:v>
                </c:pt>
                <c:pt idx="37">
                  <c:v>0.3548675286240055</c:v>
                </c:pt>
                <c:pt idx="38">
                  <c:v>0.23985156885797254</c:v>
                </c:pt>
                <c:pt idx="39">
                  <c:v>0.22536944924951494</c:v>
                </c:pt>
                <c:pt idx="40">
                  <c:v>0.22984253419602738</c:v>
                </c:pt>
                <c:pt idx="41">
                  <c:v>0.3120648228473426</c:v>
                </c:pt>
                <c:pt idx="42">
                  <c:v>0.22989122927527603</c:v>
                </c:pt>
                <c:pt idx="43">
                  <c:v>0.24562240497006185</c:v>
                </c:pt>
                <c:pt idx="44">
                  <c:v>4.1864261673853109</c:v>
                </c:pt>
                <c:pt idx="45">
                  <c:v>60.190504373107139</c:v>
                </c:pt>
                <c:pt idx="46">
                  <c:v>176.04076831520106</c:v>
                </c:pt>
                <c:pt idx="47">
                  <c:v>48.069244207657697</c:v>
                </c:pt>
                <c:pt idx="48">
                  <c:v>2.8430924101090209</c:v>
                </c:pt>
                <c:pt idx="49">
                  <c:v>1.4290913210722387</c:v>
                </c:pt>
                <c:pt idx="50">
                  <c:v>1.1645740816540022</c:v>
                </c:pt>
                <c:pt idx="51">
                  <c:v>0.72117375108736803</c:v>
                </c:pt>
                <c:pt idx="52">
                  <c:v>0.51544832842689658</c:v>
                </c:pt>
                <c:pt idx="53">
                  <c:v>0.44627898915113634</c:v>
                </c:pt>
                <c:pt idx="54">
                  <c:v>0.68473019239177457</c:v>
                </c:pt>
                <c:pt idx="55">
                  <c:v>1.2741119607331182</c:v>
                </c:pt>
                <c:pt idx="56">
                  <c:v>2.226062913442834</c:v>
                </c:pt>
                <c:pt idx="57">
                  <c:v>3.3289469395487026</c:v>
                </c:pt>
                <c:pt idx="58">
                  <c:v>3.795565891160313</c:v>
                </c:pt>
                <c:pt idx="59">
                  <c:v>1.9973409754768621</c:v>
                </c:pt>
                <c:pt idx="60">
                  <c:v>0.90845563978734967</c:v>
                </c:pt>
                <c:pt idx="61">
                  <c:v>2.2441847170372307</c:v>
                </c:pt>
                <c:pt idx="62">
                  <c:v>3.9061015778130117</c:v>
                </c:pt>
                <c:pt idx="63">
                  <c:v>3.0910013743068787</c:v>
                </c:pt>
                <c:pt idx="64">
                  <c:v>2.1021792934996415</c:v>
                </c:pt>
                <c:pt idx="65">
                  <c:v>1.857346498178946</c:v>
                </c:pt>
                <c:pt idx="66">
                  <c:v>1.5623556815862998</c:v>
                </c:pt>
                <c:pt idx="67">
                  <c:v>1.1258857014417463</c:v>
                </c:pt>
                <c:pt idx="68">
                  <c:v>0.9065802744566186</c:v>
                </c:pt>
                <c:pt idx="69">
                  <c:v>0.56509685087805661</c:v>
                </c:pt>
                <c:pt idx="70">
                  <c:v>0.44521553608080094</c:v>
                </c:pt>
                <c:pt idx="71">
                  <c:v>0.63358985127363898</c:v>
                </c:pt>
                <c:pt idx="72">
                  <c:v>0.43900647568852375</c:v>
                </c:pt>
                <c:pt idx="73">
                  <c:v>0.33634983582562938</c:v>
                </c:pt>
                <c:pt idx="74">
                  <c:v>0.64466017579059265</c:v>
                </c:pt>
                <c:pt idx="75">
                  <c:v>0.54193004806882217</c:v>
                </c:pt>
                <c:pt idx="76">
                  <c:v>0.55355019207254219</c:v>
                </c:pt>
                <c:pt idx="77">
                  <c:v>0.74814282791090936</c:v>
                </c:pt>
                <c:pt idx="78">
                  <c:v>0.83246877835422151</c:v>
                </c:pt>
                <c:pt idx="79">
                  <c:v>0.52228376212134886</c:v>
                </c:pt>
                <c:pt idx="80">
                  <c:v>0.60308341158155554</c:v>
                </c:pt>
                <c:pt idx="81">
                  <c:v>1.770120406211549</c:v>
                </c:pt>
                <c:pt idx="82">
                  <c:v>6.8454151591325774</c:v>
                </c:pt>
                <c:pt idx="83">
                  <c:v>3.862412607541819</c:v>
                </c:pt>
                <c:pt idx="84">
                  <c:v>1.8306242525074061</c:v>
                </c:pt>
                <c:pt idx="85">
                  <c:v>1.3519722782372046</c:v>
                </c:pt>
                <c:pt idx="86">
                  <c:v>2.5036951850604336</c:v>
                </c:pt>
                <c:pt idx="87">
                  <c:v>11.608881680307112</c:v>
                </c:pt>
                <c:pt idx="88">
                  <c:v>4.5155132312852047</c:v>
                </c:pt>
                <c:pt idx="89">
                  <c:v>2.5454467195787207</c:v>
                </c:pt>
                <c:pt idx="90">
                  <c:v>15.351112287529117</c:v>
                </c:pt>
                <c:pt idx="91">
                  <c:v>53.977594166670684</c:v>
                </c:pt>
                <c:pt idx="92">
                  <c:v>26.261525361855306</c:v>
                </c:pt>
                <c:pt idx="93">
                  <c:v>9.0941496180974468</c:v>
                </c:pt>
                <c:pt idx="94">
                  <c:v>4.9300969021794092</c:v>
                </c:pt>
                <c:pt idx="95">
                  <c:v>2.8445938724240758</c:v>
                </c:pt>
                <c:pt idx="96">
                  <c:v>1.5971607466310616</c:v>
                </c:pt>
                <c:pt idx="97">
                  <c:v>1.1449353588474618</c:v>
                </c:pt>
                <c:pt idx="98">
                  <c:v>0.95569949630210305</c:v>
                </c:pt>
                <c:pt idx="99">
                  <c:v>1.0076406320615023</c:v>
                </c:pt>
                <c:pt idx="100">
                  <c:v>0.7707822531086469</c:v>
                </c:pt>
                <c:pt idx="101">
                  <c:v>0.77686545228233161</c:v>
                </c:pt>
                <c:pt idx="102">
                  <c:v>0.5771451879949252</c:v>
                </c:pt>
                <c:pt idx="103">
                  <c:v>0.42639552259787245</c:v>
                </c:pt>
                <c:pt idx="104">
                  <c:v>0.42634787475932173</c:v>
                </c:pt>
                <c:pt idx="105">
                  <c:v>1.6732459567309672</c:v>
                </c:pt>
                <c:pt idx="106">
                  <c:v>2.7017586362969155</c:v>
                </c:pt>
                <c:pt idx="107">
                  <c:v>1.5059720854217986</c:v>
                </c:pt>
                <c:pt idx="108">
                  <c:v>1.092025892686425</c:v>
                </c:pt>
                <c:pt idx="109">
                  <c:v>0.93396472321076285</c:v>
                </c:pt>
                <c:pt idx="110">
                  <c:v>1.0195913148756064</c:v>
                </c:pt>
                <c:pt idx="111">
                  <c:v>1.3383335580391826</c:v>
                </c:pt>
                <c:pt idx="112">
                  <c:v>1.520669166758801</c:v>
                </c:pt>
                <c:pt idx="113">
                  <c:v>1.7918538705410525</c:v>
                </c:pt>
                <c:pt idx="114">
                  <c:v>1.509399901493196</c:v>
                </c:pt>
                <c:pt idx="115">
                  <c:v>0.95161675302952997</c:v>
                </c:pt>
                <c:pt idx="116">
                  <c:v>0.54996126611824303</c:v>
                </c:pt>
                <c:pt idx="117">
                  <c:v>0.54987562887621599</c:v>
                </c:pt>
                <c:pt idx="118">
                  <c:v>0.4657271509074663</c:v>
                </c:pt>
                <c:pt idx="119">
                  <c:v>0.49083833615899158</c:v>
                </c:pt>
                <c:pt idx="120">
                  <c:v>0.33660417726108016</c:v>
                </c:pt>
                <c:pt idx="121">
                  <c:v>0.26445886892678411</c:v>
                </c:pt>
                <c:pt idx="122">
                  <c:v>0.30699383886586018</c:v>
                </c:pt>
                <c:pt idx="123">
                  <c:v>0.29801560141582462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7824"/>
        <c:axId val="48719744"/>
      </c:lineChart>
      <c:lineChart>
        <c:grouping val="standard"/>
        <c:varyColors val="0"/>
        <c:ser>
          <c:idx val="1"/>
          <c:order val="1"/>
          <c:tx>
            <c:strRef>
              <c:f>KL_HU01_graphs!$F$1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KL_HU01_graphs!$F$2:$F$125</c:f>
              <c:numCache>
                <c:formatCode>0.00</c:formatCode>
                <c:ptCount val="124"/>
                <c:pt idx="0">
                  <c:v>11.6</c:v>
                </c:pt>
                <c:pt idx="1">
                  <c:v>10.4</c:v>
                </c:pt>
                <c:pt idx="2">
                  <c:v>10.199999999999999</c:v>
                </c:pt>
                <c:pt idx="3">
                  <c:v>10.1</c:v>
                </c:pt>
                <c:pt idx="4">
                  <c:v>10.199999999999999</c:v>
                </c:pt>
                <c:pt idx="5">
                  <c:v>8.9</c:v>
                </c:pt>
                <c:pt idx="6">
                  <c:v>5.6</c:v>
                </c:pt>
                <c:pt idx="7">
                  <c:v>7.1</c:v>
                </c:pt>
                <c:pt idx="8">
                  <c:v>7.6</c:v>
                </c:pt>
                <c:pt idx="9">
                  <c:v>8</c:v>
                </c:pt>
                <c:pt idx="10">
                  <c:v>8.3000000000000007</c:v>
                </c:pt>
                <c:pt idx="11">
                  <c:v>8.6999999999999993</c:v>
                </c:pt>
                <c:pt idx="12">
                  <c:v>9.1</c:v>
                </c:pt>
                <c:pt idx="13">
                  <c:v>9.6999999999999993</c:v>
                </c:pt>
                <c:pt idx="14">
                  <c:v>10.199999999999999</c:v>
                </c:pt>
                <c:pt idx="15">
                  <c:v>10.5</c:v>
                </c:pt>
                <c:pt idx="16">
                  <c:v>10.5</c:v>
                </c:pt>
                <c:pt idx="17">
                  <c:v>11.7</c:v>
                </c:pt>
                <c:pt idx="18">
                  <c:v>11.9</c:v>
                </c:pt>
                <c:pt idx="19">
                  <c:v>12.1</c:v>
                </c:pt>
                <c:pt idx="20">
                  <c:v>12.7</c:v>
                </c:pt>
                <c:pt idx="21">
                  <c:v>13.8</c:v>
                </c:pt>
                <c:pt idx="22">
                  <c:v>13.6</c:v>
                </c:pt>
                <c:pt idx="23">
                  <c:v>14.4</c:v>
                </c:pt>
                <c:pt idx="24">
                  <c:v>15.6</c:v>
                </c:pt>
                <c:pt idx="25">
                  <c:v>14.7</c:v>
                </c:pt>
                <c:pt idx="26">
                  <c:v>13.8</c:v>
                </c:pt>
                <c:pt idx="27">
                  <c:v>13.7</c:v>
                </c:pt>
                <c:pt idx="28">
                  <c:v>13.3</c:v>
                </c:pt>
                <c:pt idx="29">
                  <c:v>9.9</c:v>
                </c:pt>
                <c:pt idx="30">
                  <c:v>8.6999999999999993</c:v>
                </c:pt>
                <c:pt idx="31">
                  <c:v>10.6</c:v>
                </c:pt>
                <c:pt idx="32">
                  <c:v>11.2</c:v>
                </c:pt>
                <c:pt idx="33">
                  <c:v>10.4</c:v>
                </c:pt>
                <c:pt idx="34">
                  <c:v>9.1999999999999993</c:v>
                </c:pt>
                <c:pt idx="35">
                  <c:v>10.1</c:v>
                </c:pt>
                <c:pt idx="36">
                  <c:v>10.9</c:v>
                </c:pt>
                <c:pt idx="37">
                  <c:v>12.5</c:v>
                </c:pt>
                <c:pt idx="38">
                  <c:v>14</c:v>
                </c:pt>
                <c:pt idx="39">
                  <c:v>12.6</c:v>
                </c:pt>
                <c:pt idx="40">
                  <c:v>12.1</c:v>
                </c:pt>
                <c:pt idx="41">
                  <c:v>12.5</c:v>
                </c:pt>
                <c:pt idx="42">
                  <c:v>12.7</c:v>
                </c:pt>
                <c:pt idx="43">
                  <c:v>11.6</c:v>
                </c:pt>
                <c:pt idx="44">
                  <c:v>11</c:v>
                </c:pt>
                <c:pt idx="45">
                  <c:v>8.5</c:v>
                </c:pt>
                <c:pt idx="46">
                  <c:v>8</c:v>
                </c:pt>
                <c:pt idx="47">
                  <c:v>8.8000000000000007</c:v>
                </c:pt>
                <c:pt idx="48">
                  <c:v>10.199999999999999</c:v>
                </c:pt>
                <c:pt idx="49">
                  <c:v>11.1</c:v>
                </c:pt>
                <c:pt idx="50">
                  <c:v>11.3</c:v>
                </c:pt>
                <c:pt idx="51">
                  <c:v>10.9</c:v>
                </c:pt>
                <c:pt idx="52">
                  <c:v>11.8</c:v>
                </c:pt>
                <c:pt idx="53">
                  <c:v>12.4</c:v>
                </c:pt>
                <c:pt idx="54">
                  <c:v>11.8</c:v>
                </c:pt>
                <c:pt idx="55">
                  <c:v>12.5</c:v>
                </c:pt>
                <c:pt idx="56">
                  <c:v>12.6</c:v>
                </c:pt>
                <c:pt idx="57">
                  <c:v>12.5</c:v>
                </c:pt>
                <c:pt idx="58">
                  <c:v>12.3</c:v>
                </c:pt>
                <c:pt idx="59">
                  <c:v>12.6</c:v>
                </c:pt>
                <c:pt idx="60">
                  <c:v>12.1</c:v>
                </c:pt>
                <c:pt idx="61">
                  <c:v>11.3</c:v>
                </c:pt>
                <c:pt idx="62">
                  <c:v>10.5</c:v>
                </c:pt>
                <c:pt idx="63">
                  <c:v>11.2</c:v>
                </c:pt>
                <c:pt idx="64">
                  <c:v>11.1</c:v>
                </c:pt>
                <c:pt idx="65">
                  <c:v>11.7</c:v>
                </c:pt>
                <c:pt idx="66">
                  <c:v>10.9</c:v>
                </c:pt>
                <c:pt idx="67">
                  <c:v>12</c:v>
                </c:pt>
                <c:pt idx="68">
                  <c:v>12.7</c:v>
                </c:pt>
                <c:pt idx="69">
                  <c:v>11.9</c:v>
                </c:pt>
                <c:pt idx="70">
                  <c:v>11.8</c:v>
                </c:pt>
                <c:pt idx="71">
                  <c:v>10.9</c:v>
                </c:pt>
                <c:pt idx="72">
                  <c:v>11.2</c:v>
                </c:pt>
                <c:pt idx="73">
                  <c:v>11.5</c:v>
                </c:pt>
                <c:pt idx="74">
                  <c:v>11</c:v>
                </c:pt>
                <c:pt idx="75">
                  <c:v>10.7</c:v>
                </c:pt>
                <c:pt idx="76">
                  <c:v>10.199999999999999</c:v>
                </c:pt>
                <c:pt idx="77">
                  <c:v>10.3</c:v>
                </c:pt>
                <c:pt idx="78">
                  <c:v>9.9</c:v>
                </c:pt>
                <c:pt idx="79">
                  <c:v>9.5</c:v>
                </c:pt>
                <c:pt idx="80">
                  <c:v>9.4</c:v>
                </c:pt>
                <c:pt idx="81">
                  <c:v>9.4</c:v>
                </c:pt>
                <c:pt idx="82">
                  <c:v>7.9</c:v>
                </c:pt>
                <c:pt idx="83">
                  <c:v>8.3000000000000007</c:v>
                </c:pt>
                <c:pt idx="84">
                  <c:v>7.7</c:v>
                </c:pt>
                <c:pt idx="85">
                  <c:v>7</c:v>
                </c:pt>
                <c:pt idx="86">
                  <c:v>7.1</c:v>
                </c:pt>
                <c:pt idx="87">
                  <c:v>6.5</c:v>
                </c:pt>
                <c:pt idx="88">
                  <c:v>6.4</c:v>
                </c:pt>
                <c:pt idx="89">
                  <c:v>7.2</c:v>
                </c:pt>
                <c:pt idx="90">
                  <c:v>6.7</c:v>
                </c:pt>
                <c:pt idx="91">
                  <c:v>4.5999999999999996</c:v>
                </c:pt>
                <c:pt idx="92">
                  <c:v>4.2</c:v>
                </c:pt>
                <c:pt idx="93">
                  <c:v>4.4000000000000004</c:v>
                </c:pt>
                <c:pt idx="94">
                  <c:v>4.7</c:v>
                </c:pt>
                <c:pt idx="95">
                  <c:v>4.7</c:v>
                </c:pt>
                <c:pt idx="96">
                  <c:v>5.3</c:v>
                </c:pt>
                <c:pt idx="97">
                  <c:v>5.0999999999999996</c:v>
                </c:pt>
                <c:pt idx="98">
                  <c:v>5.7</c:v>
                </c:pt>
                <c:pt idx="99">
                  <c:v>6.5</c:v>
                </c:pt>
                <c:pt idx="100">
                  <c:v>5.2</c:v>
                </c:pt>
                <c:pt idx="101">
                  <c:v>4.5999999999999996</c:v>
                </c:pt>
                <c:pt idx="102">
                  <c:v>4.8</c:v>
                </c:pt>
                <c:pt idx="103">
                  <c:v>5.3</c:v>
                </c:pt>
                <c:pt idx="104">
                  <c:v>6</c:v>
                </c:pt>
                <c:pt idx="105">
                  <c:v>6.8</c:v>
                </c:pt>
                <c:pt idx="106">
                  <c:v>6.2</c:v>
                </c:pt>
                <c:pt idx="107">
                  <c:v>5.2</c:v>
                </c:pt>
                <c:pt idx="108">
                  <c:v>4.4000000000000004</c:v>
                </c:pt>
                <c:pt idx="109">
                  <c:v>5.2</c:v>
                </c:pt>
                <c:pt idx="110">
                  <c:v>4.5</c:v>
                </c:pt>
                <c:pt idx="111">
                  <c:v>5.4</c:v>
                </c:pt>
                <c:pt idx="112">
                  <c:v>5</c:v>
                </c:pt>
                <c:pt idx="113">
                  <c:v>3.7</c:v>
                </c:pt>
                <c:pt idx="114">
                  <c:v>3.7</c:v>
                </c:pt>
                <c:pt idx="115">
                  <c:v>3.6</c:v>
                </c:pt>
                <c:pt idx="116">
                  <c:v>3.3</c:v>
                </c:pt>
                <c:pt idx="117">
                  <c:v>2.8</c:v>
                </c:pt>
                <c:pt idx="118">
                  <c:v>1.8</c:v>
                </c:pt>
                <c:pt idx="119">
                  <c:v>2.2000000000000002</c:v>
                </c:pt>
                <c:pt idx="120">
                  <c:v>2.1</c:v>
                </c:pt>
                <c:pt idx="121">
                  <c:v>1.5</c:v>
                </c:pt>
                <c:pt idx="122">
                  <c:v>2.2000000000000002</c:v>
                </c:pt>
                <c:pt idx="123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KL_HU01_graphs!$G$1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KL_HU01_graphs!$G$2:$G$125</c:f>
              <c:numCache>
                <c:formatCode>0.0</c:formatCode>
                <c:ptCount val="124"/>
                <c:pt idx="0">
                  <c:v>16.600000000000001</c:v>
                </c:pt>
                <c:pt idx="1">
                  <c:v>13.9</c:v>
                </c:pt>
                <c:pt idx="2">
                  <c:v>12.7</c:v>
                </c:pt>
                <c:pt idx="3">
                  <c:v>12.7</c:v>
                </c:pt>
                <c:pt idx="4">
                  <c:v>11.3</c:v>
                </c:pt>
                <c:pt idx="5">
                  <c:v>10.199999999999999</c:v>
                </c:pt>
                <c:pt idx="6">
                  <c:v>11.1</c:v>
                </c:pt>
                <c:pt idx="7">
                  <c:v>13.1</c:v>
                </c:pt>
                <c:pt idx="8">
                  <c:v>11.6</c:v>
                </c:pt>
                <c:pt idx="9">
                  <c:v>11.3</c:v>
                </c:pt>
                <c:pt idx="10">
                  <c:v>11.6</c:v>
                </c:pt>
                <c:pt idx="11">
                  <c:v>11.1</c:v>
                </c:pt>
                <c:pt idx="12">
                  <c:v>11.6</c:v>
                </c:pt>
                <c:pt idx="13">
                  <c:v>11.7</c:v>
                </c:pt>
                <c:pt idx="14">
                  <c:v>12.1</c:v>
                </c:pt>
                <c:pt idx="15">
                  <c:v>14.4</c:v>
                </c:pt>
                <c:pt idx="16">
                  <c:v>13.7</c:v>
                </c:pt>
                <c:pt idx="17">
                  <c:v>16.399999999999999</c:v>
                </c:pt>
                <c:pt idx="18">
                  <c:v>16.100000000000001</c:v>
                </c:pt>
                <c:pt idx="19">
                  <c:v>15.4</c:v>
                </c:pt>
                <c:pt idx="20">
                  <c:v>14.9</c:v>
                </c:pt>
                <c:pt idx="21">
                  <c:v>16.7</c:v>
                </c:pt>
                <c:pt idx="22">
                  <c:v>17.899999999999999</c:v>
                </c:pt>
                <c:pt idx="23">
                  <c:v>18.2</c:v>
                </c:pt>
                <c:pt idx="24">
                  <c:v>18.600000000000001</c:v>
                </c:pt>
                <c:pt idx="25">
                  <c:v>18</c:v>
                </c:pt>
                <c:pt idx="26">
                  <c:v>17.5</c:v>
                </c:pt>
                <c:pt idx="27">
                  <c:v>17.2</c:v>
                </c:pt>
                <c:pt idx="28">
                  <c:v>15.8</c:v>
                </c:pt>
                <c:pt idx="29">
                  <c:v>14</c:v>
                </c:pt>
                <c:pt idx="30">
                  <c:v>13.1</c:v>
                </c:pt>
                <c:pt idx="31">
                  <c:v>16.2</c:v>
                </c:pt>
                <c:pt idx="32">
                  <c:v>15</c:v>
                </c:pt>
                <c:pt idx="33">
                  <c:v>13.4</c:v>
                </c:pt>
                <c:pt idx="34">
                  <c:v>11.4</c:v>
                </c:pt>
                <c:pt idx="35">
                  <c:v>16</c:v>
                </c:pt>
                <c:pt idx="36">
                  <c:v>16.100000000000001</c:v>
                </c:pt>
                <c:pt idx="37">
                  <c:v>18.5</c:v>
                </c:pt>
                <c:pt idx="38">
                  <c:v>19.899999999999999</c:v>
                </c:pt>
                <c:pt idx="39">
                  <c:v>17</c:v>
                </c:pt>
                <c:pt idx="40">
                  <c:v>16.3</c:v>
                </c:pt>
                <c:pt idx="41">
                  <c:v>15.2</c:v>
                </c:pt>
                <c:pt idx="42">
                  <c:v>15.4</c:v>
                </c:pt>
                <c:pt idx="43">
                  <c:v>13</c:v>
                </c:pt>
                <c:pt idx="44">
                  <c:v>13.8</c:v>
                </c:pt>
                <c:pt idx="45">
                  <c:v>13.6</c:v>
                </c:pt>
                <c:pt idx="46">
                  <c:v>13.1</c:v>
                </c:pt>
                <c:pt idx="47">
                  <c:v>14.4</c:v>
                </c:pt>
                <c:pt idx="48">
                  <c:v>14.5</c:v>
                </c:pt>
                <c:pt idx="49">
                  <c:v>15.2</c:v>
                </c:pt>
                <c:pt idx="50">
                  <c:v>14.4</c:v>
                </c:pt>
                <c:pt idx="51">
                  <c:v>13.9</c:v>
                </c:pt>
                <c:pt idx="52">
                  <c:v>14.5</c:v>
                </c:pt>
                <c:pt idx="53">
                  <c:v>14.2</c:v>
                </c:pt>
                <c:pt idx="54">
                  <c:v>13.9</c:v>
                </c:pt>
                <c:pt idx="55">
                  <c:v>14.7</c:v>
                </c:pt>
                <c:pt idx="56">
                  <c:v>15.4</c:v>
                </c:pt>
                <c:pt idx="57">
                  <c:v>15.8</c:v>
                </c:pt>
                <c:pt idx="58">
                  <c:v>14.2</c:v>
                </c:pt>
                <c:pt idx="59">
                  <c:v>14.2</c:v>
                </c:pt>
                <c:pt idx="60">
                  <c:v>13.8</c:v>
                </c:pt>
                <c:pt idx="61">
                  <c:v>12.8</c:v>
                </c:pt>
                <c:pt idx="62">
                  <c:v>14.3</c:v>
                </c:pt>
                <c:pt idx="63">
                  <c:v>13.6</c:v>
                </c:pt>
                <c:pt idx="64">
                  <c:v>13.4</c:v>
                </c:pt>
                <c:pt idx="65">
                  <c:v>14.2</c:v>
                </c:pt>
                <c:pt idx="66">
                  <c:v>13.2</c:v>
                </c:pt>
                <c:pt idx="67">
                  <c:v>15.9</c:v>
                </c:pt>
                <c:pt idx="68">
                  <c:v>17.3</c:v>
                </c:pt>
                <c:pt idx="69">
                  <c:v>15.1</c:v>
                </c:pt>
                <c:pt idx="70">
                  <c:v>13.3</c:v>
                </c:pt>
                <c:pt idx="71">
                  <c:v>12.3</c:v>
                </c:pt>
                <c:pt idx="72">
                  <c:v>14.5</c:v>
                </c:pt>
                <c:pt idx="73">
                  <c:v>13.9</c:v>
                </c:pt>
                <c:pt idx="74">
                  <c:v>11.7</c:v>
                </c:pt>
                <c:pt idx="75">
                  <c:v>12.1</c:v>
                </c:pt>
                <c:pt idx="76">
                  <c:v>10.6</c:v>
                </c:pt>
                <c:pt idx="77">
                  <c:v>11.6</c:v>
                </c:pt>
                <c:pt idx="78">
                  <c:v>12.1</c:v>
                </c:pt>
                <c:pt idx="79">
                  <c:v>10.8</c:v>
                </c:pt>
                <c:pt idx="80">
                  <c:v>10.5</c:v>
                </c:pt>
                <c:pt idx="81">
                  <c:v>12.1</c:v>
                </c:pt>
                <c:pt idx="82">
                  <c:v>11.6</c:v>
                </c:pt>
                <c:pt idx="83">
                  <c:v>12.4</c:v>
                </c:pt>
                <c:pt idx="84">
                  <c:v>8.6999999999999993</c:v>
                </c:pt>
                <c:pt idx="85">
                  <c:v>7.7</c:v>
                </c:pt>
                <c:pt idx="86">
                  <c:v>10.5</c:v>
                </c:pt>
                <c:pt idx="87">
                  <c:v>11.5</c:v>
                </c:pt>
                <c:pt idx="88">
                  <c:v>9.4</c:v>
                </c:pt>
                <c:pt idx="89">
                  <c:v>11.2</c:v>
                </c:pt>
                <c:pt idx="90">
                  <c:v>10.7</c:v>
                </c:pt>
                <c:pt idx="91">
                  <c:v>5.7</c:v>
                </c:pt>
                <c:pt idx="92">
                  <c:v>3.9</c:v>
                </c:pt>
                <c:pt idx="93">
                  <c:v>5.5</c:v>
                </c:pt>
                <c:pt idx="94">
                  <c:v>6.8</c:v>
                </c:pt>
                <c:pt idx="95">
                  <c:v>7</c:v>
                </c:pt>
                <c:pt idx="96">
                  <c:v>7.6</c:v>
                </c:pt>
                <c:pt idx="97">
                  <c:v>6.7</c:v>
                </c:pt>
                <c:pt idx="98">
                  <c:v>7.3</c:v>
                </c:pt>
                <c:pt idx="99">
                  <c:v>9.6999999999999993</c:v>
                </c:pt>
                <c:pt idx="100">
                  <c:v>5.2</c:v>
                </c:pt>
                <c:pt idx="101">
                  <c:v>5.2</c:v>
                </c:pt>
                <c:pt idx="102">
                  <c:v>7.2</c:v>
                </c:pt>
                <c:pt idx="103">
                  <c:v>7.9</c:v>
                </c:pt>
                <c:pt idx="104">
                  <c:v>10.3</c:v>
                </c:pt>
                <c:pt idx="105">
                  <c:v>10.6</c:v>
                </c:pt>
                <c:pt idx="106">
                  <c:v>9.1999999999999993</c:v>
                </c:pt>
                <c:pt idx="107">
                  <c:v>6.3</c:v>
                </c:pt>
                <c:pt idx="108">
                  <c:v>5.2</c:v>
                </c:pt>
                <c:pt idx="109">
                  <c:v>6.9</c:v>
                </c:pt>
                <c:pt idx="110">
                  <c:v>5.5</c:v>
                </c:pt>
                <c:pt idx="111">
                  <c:v>7.3</c:v>
                </c:pt>
                <c:pt idx="112">
                  <c:v>5.4</c:v>
                </c:pt>
                <c:pt idx="113">
                  <c:v>3.2</c:v>
                </c:pt>
                <c:pt idx="114">
                  <c:v>4.0999999999999996</c:v>
                </c:pt>
                <c:pt idx="115">
                  <c:v>2.4</c:v>
                </c:pt>
                <c:pt idx="116">
                  <c:v>3</c:v>
                </c:pt>
                <c:pt idx="117">
                  <c:v>1.6</c:v>
                </c:pt>
                <c:pt idx="118">
                  <c:v>0.1</c:v>
                </c:pt>
                <c:pt idx="119">
                  <c:v>1.9</c:v>
                </c:pt>
                <c:pt idx="120">
                  <c:v>1.6</c:v>
                </c:pt>
                <c:pt idx="121">
                  <c:v>0.9</c:v>
                </c:pt>
                <c:pt idx="122">
                  <c:v>3.4</c:v>
                </c:pt>
                <c:pt idx="123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3840"/>
        <c:axId val="48721920"/>
      </c:lineChart>
      <c:dateAx>
        <c:axId val="487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719744"/>
        <c:crosses val="autoZero"/>
        <c:auto val="1"/>
        <c:lblOffset val="100"/>
        <c:baseTimeUnit val="days"/>
        <c:majorUnit val="7"/>
      </c:dateAx>
      <c:valAx>
        <c:axId val="48719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717824"/>
        <c:crosses val="autoZero"/>
        <c:crossBetween val="between"/>
      </c:valAx>
      <c:valAx>
        <c:axId val="48721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723840"/>
        <c:crosses val="max"/>
        <c:crossBetween val="between"/>
      </c:valAx>
      <c:dateAx>
        <c:axId val="487238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7219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</a:t>
            </a:r>
            <a:r>
              <a:rPr lang="en-CA" baseline="0"/>
              <a:t> </a:t>
            </a:r>
            <a:r>
              <a:rPr lang="en-CA"/>
              <a:t>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KL_HU01_graphs!$E$1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KL_HU01_graphs!$E$2:$E$125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14.1</c:v>
                </c:pt>
                <c:pt idx="6">
                  <c:v>0</c:v>
                </c:pt>
                <c:pt idx="7">
                  <c:v>2.7</c:v>
                </c:pt>
                <c:pt idx="8">
                  <c:v>0</c:v>
                </c:pt>
                <c:pt idx="9">
                  <c:v>0.5</c:v>
                </c:pt>
                <c:pt idx="10">
                  <c:v>0.7</c:v>
                </c:pt>
                <c:pt idx="11">
                  <c:v>0</c:v>
                </c:pt>
                <c:pt idx="12">
                  <c:v>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1.4</c:v>
                </c:pt>
                <c:pt idx="28">
                  <c:v>11.6</c:v>
                </c:pt>
                <c:pt idx="29">
                  <c:v>2.2999999999999998</c:v>
                </c:pt>
                <c:pt idx="30">
                  <c:v>0.2</c:v>
                </c:pt>
                <c:pt idx="31">
                  <c:v>0.5</c:v>
                </c:pt>
                <c:pt idx="32">
                  <c:v>2.4</c:v>
                </c:pt>
                <c:pt idx="33">
                  <c:v>17.100000000000001</c:v>
                </c:pt>
                <c:pt idx="34">
                  <c:v>5.6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2.2000000000000002</c:v>
                </c:pt>
                <c:pt idx="40">
                  <c:v>0.2</c:v>
                </c:pt>
                <c:pt idx="41">
                  <c:v>0.6</c:v>
                </c:pt>
                <c:pt idx="42">
                  <c:v>0</c:v>
                </c:pt>
                <c:pt idx="43">
                  <c:v>0.6</c:v>
                </c:pt>
                <c:pt idx="44">
                  <c:v>30.8</c:v>
                </c:pt>
                <c:pt idx="45">
                  <c:v>13.5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8.6999999999999993</c:v>
                </c:pt>
                <c:pt idx="50">
                  <c:v>1.7</c:v>
                </c:pt>
                <c:pt idx="51">
                  <c:v>0</c:v>
                </c:pt>
                <c:pt idx="52">
                  <c:v>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17.100000000000001</c:v>
                </c:pt>
                <c:pt idx="59">
                  <c:v>4.5</c:v>
                </c:pt>
                <c:pt idx="60">
                  <c:v>1.8</c:v>
                </c:pt>
                <c:pt idx="61">
                  <c:v>18.600000000000001</c:v>
                </c:pt>
                <c:pt idx="62">
                  <c:v>0</c:v>
                </c:pt>
                <c:pt idx="63">
                  <c:v>9.3000000000000007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5.0999999999999996</c:v>
                </c:pt>
                <c:pt idx="74">
                  <c:v>0.2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0.9</c:v>
                </c:pt>
                <c:pt idx="80">
                  <c:v>3.4</c:v>
                </c:pt>
                <c:pt idx="81">
                  <c:v>11.4</c:v>
                </c:pt>
                <c:pt idx="82">
                  <c:v>0.4</c:v>
                </c:pt>
                <c:pt idx="83">
                  <c:v>0.2</c:v>
                </c:pt>
                <c:pt idx="84">
                  <c:v>0</c:v>
                </c:pt>
                <c:pt idx="85">
                  <c:v>3.9</c:v>
                </c:pt>
                <c:pt idx="86">
                  <c:v>6.1</c:v>
                </c:pt>
                <c:pt idx="87">
                  <c:v>0</c:v>
                </c:pt>
                <c:pt idx="88">
                  <c:v>0</c:v>
                </c:pt>
                <c:pt idx="89">
                  <c:v>5.5</c:v>
                </c:pt>
                <c:pt idx="90">
                  <c:v>9.1</c:v>
                </c:pt>
                <c:pt idx="91">
                  <c:v>4.0999999999999996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12.6</c:v>
                </c:pt>
                <c:pt idx="106">
                  <c:v>0.5</c:v>
                </c:pt>
                <c:pt idx="107">
                  <c:v>0</c:v>
                </c:pt>
                <c:pt idx="108">
                  <c:v>0.2</c:v>
                </c:pt>
                <c:pt idx="109">
                  <c:v>3.5</c:v>
                </c:pt>
                <c:pt idx="110">
                  <c:v>0</c:v>
                </c:pt>
                <c:pt idx="111">
                  <c:v>3.5</c:v>
                </c:pt>
                <c:pt idx="112">
                  <c:v>2.9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1.9</c:v>
                </c:pt>
                <c:pt idx="123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50592"/>
        <c:axId val="48752512"/>
      </c:barChart>
      <c:lineChart>
        <c:grouping val="standard"/>
        <c:varyColors val="0"/>
        <c:ser>
          <c:idx val="0"/>
          <c:order val="0"/>
          <c:tx>
            <c:strRef>
              <c:f>KL_HU01_graphs!$H$1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KL_HU01_graphs!$H$2:$H$125</c:f>
              <c:numCache>
                <c:formatCode>0.0</c:formatCode>
                <c:ptCount val="124"/>
                <c:pt idx="3">
                  <c:v>32.799999999999997</c:v>
                </c:pt>
                <c:pt idx="6">
                  <c:v>44.8</c:v>
                </c:pt>
                <c:pt idx="7">
                  <c:v>58.7</c:v>
                </c:pt>
                <c:pt idx="8">
                  <c:v>43.7</c:v>
                </c:pt>
                <c:pt idx="9">
                  <c:v>36</c:v>
                </c:pt>
                <c:pt idx="10">
                  <c:v>20</c:v>
                </c:pt>
                <c:pt idx="11">
                  <c:v>23.2</c:v>
                </c:pt>
                <c:pt idx="17">
                  <c:v>17</c:v>
                </c:pt>
                <c:pt idx="18">
                  <c:v>17.7</c:v>
                </c:pt>
                <c:pt idx="19">
                  <c:v>15.6</c:v>
                </c:pt>
                <c:pt idx="20">
                  <c:v>30.4</c:v>
                </c:pt>
                <c:pt idx="21">
                  <c:v>34.4</c:v>
                </c:pt>
                <c:pt idx="22">
                  <c:v>18.8</c:v>
                </c:pt>
                <c:pt idx="23">
                  <c:v>34</c:v>
                </c:pt>
                <c:pt idx="24">
                  <c:v>32</c:v>
                </c:pt>
                <c:pt idx="25">
                  <c:v>27</c:v>
                </c:pt>
                <c:pt idx="26">
                  <c:v>20.399999999999999</c:v>
                </c:pt>
                <c:pt idx="27">
                  <c:v>48.8</c:v>
                </c:pt>
                <c:pt idx="28">
                  <c:v>116</c:v>
                </c:pt>
                <c:pt idx="29">
                  <c:v>68</c:v>
                </c:pt>
                <c:pt idx="30">
                  <c:v>138</c:v>
                </c:pt>
                <c:pt idx="31">
                  <c:v>45.2</c:v>
                </c:pt>
                <c:pt idx="32">
                  <c:v>74.8</c:v>
                </c:pt>
                <c:pt idx="33">
                  <c:v>80</c:v>
                </c:pt>
                <c:pt idx="34">
                  <c:v>187.2</c:v>
                </c:pt>
                <c:pt idx="35">
                  <c:v>59.2</c:v>
                </c:pt>
                <c:pt idx="36">
                  <c:v>67.599999999999994</c:v>
                </c:pt>
                <c:pt idx="37">
                  <c:v>40.799999999999997</c:v>
                </c:pt>
                <c:pt idx="38">
                  <c:v>17.3</c:v>
                </c:pt>
                <c:pt idx="39">
                  <c:v>29.2</c:v>
                </c:pt>
                <c:pt idx="40">
                  <c:v>31.2</c:v>
                </c:pt>
                <c:pt idx="41">
                  <c:v>30.8</c:v>
                </c:pt>
                <c:pt idx="42">
                  <c:v>57.2</c:v>
                </c:pt>
                <c:pt idx="43">
                  <c:v>27.2</c:v>
                </c:pt>
                <c:pt idx="44">
                  <c:v>683</c:v>
                </c:pt>
                <c:pt idx="45">
                  <c:v>2160</c:v>
                </c:pt>
                <c:pt idx="46">
                  <c:v>4157</c:v>
                </c:pt>
                <c:pt idx="47">
                  <c:v>1257.3</c:v>
                </c:pt>
                <c:pt idx="48">
                  <c:v>1070.7</c:v>
                </c:pt>
                <c:pt idx="49">
                  <c:v>243.3</c:v>
                </c:pt>
                <c:pt idx="50">
                  <c:v>704</c:v>
                </c:pt>
                <c:pt idx="51">
                  <c:v>208.7</c:v>
                </c:pt>
                <c:pt idx="52">
                  <c:v>204</c:v>
                </c:pt>
                <c:pt idx="53">
                  <c:v>285.3</c:v>
                </c:pt>
                <c:pt idx="54">
                  <c:v>134.69999999999999</c:v>
                </c:pt>
                <c:pt idx="55">
                  <c:v>114.7</c:v>
                </c:pt>
                <c:pt idx="56">
                  <c:v>139.30000000000001</c:v>
                </c:pt>
                <c:pt idx="57">
                  <c:v>110</c:v>
                </c:pt>
                <c:pt idx="58">
                  <c:v>418.7</c:v>
                </c:pt>
                <c:pt idx="59">
                  <c:v>420</c:v>
                </c:pt>
                <c:pt idx="60">
                  <c:v>87.2</c:v>
                </c:pt>
                <c:pt idx="61">
                  <c:v>142</c:v>
                </c:pt>
                <c:pt idx="62">
                  <c:v>349.6</c:v>
                </c:pt>
                <c:pt idx="63">
                  <c:v>156.4</c:v>
                </c:pt>
                <c:pt idx="64">
                  <c:v>141.19999999999999</c:v>
                </c:pt>
                <c:pt idx="65">
                  <c:v>109.2</c:v>
                </c:pt>
                <c:pt idx="66">
                  <c:v>88</c:v>
                </c:pt>
                <c:pt idx="67">
                  <c:v>70</c:v>
                </c:pt>
                <c:pt idx="68">
                  <c:v>65.599999999999994</c:v>
                </c:pt>
                <c:pt idx="69">
                  <c:v>62.8</c:v>
                </c:pt>
                <c:pt idx="70">
                  <c:v>91.6</c:v>
                </c:pt>
                <c:pt idx="71">
                  <c:v>80.400000000000006</c:v>
                </c:pt>
                <c:pt idx="72">
                  <c:v>48.8</c:v>
                </c:pt>
                <c:pt idx="73">
                  <c:v>49.2</c:v>
                </c:pt>
                <c:pt idx="74">
                  <c:v>46.8</c:v>
                </c:pt>
                <c:pt idx="75">
                  <c:v>26</c:v>
                </c:pt>
                <c:pt idx="76">
                  <c:v>35.6</c:v>
                </c:pt>
                <c:pt idx="77">
                  <c:v>30.8</c:v>
                </c:pt>
                <c:pt idx="78">
                  <c:v>21.6</c:v>
                </c:pt>
                <c:pt idx="79">
                  <c:v>14</c:v>
                </c:pt>
                <c:pt idx="80">
                  <c:v>20</c:v>
                </c:pt>
                <c:pt idx="81">
                  <c:v>58.4</c:v>
                </c:pt>
                <c:pt idx="82">
                  <c:v>643.20000000000005</c:v>
                </c:pt>
                <c:pt idx="84">
                  <c:v>267.60000000000002</c:v>
                </c:pt>
                <c:pt idx="85">
                  <c:v>98.4</c:v>
                </c:pt>
                <c:pt idx="86">
                  <c:v>51.2</c:v>
                </c:pt>
                <c:pt idx="87">
                  <c:v>148.4</c:v>
                </c:pt>
                <c:pt idx="88">
                  <c:v>861.2</c:v>
                </c:pt>
                <c:pt idx="89">
                  <c:v>260</c:v>
                </c:pt>
                <c:pt idx="90">
                  <c:v>152.80000000000001</c:v>
                </c:pt>
                <c:pt idx="91">
                  <c:v>660.8</c:v>
                </c:pt>
                <c:pt idx="92">
                  <c:v>4230</c:v>
                </c:pt>
                <c:pt idx="93">
                  <c:v>1266.8</c:v>
                </c:pt>
                <c:pt idx="94">
                  <c:v>967.6</c:v>
                </c:pt>
                <c:pt idx="95">
                  <c:v>342.8</c:v>
                </c:pt>
                <c:pt idx="96">
                  <c:v>223.6</c:v>
                </c:pt>
                <c:pt idx="97">
                  <c:v>112</c:v>
                </c:pt>
                <c:pt idx="98">
                  <c:v>128.80000000000001</c:v>
                </c:pt>
                <c:pt idx="99">
                  <c:v>127.6</c:v>
                </c:pt>
                <c:pt idx="100">
                  <c:v>119.2</c:v>
                </c:pt>
                <c:pt idx="101">
                  <c:v>237.2</c:v>
                </c:pt>
                <c:pt idx="102">
                  <c:v>239.6</c:v>
                </c:pt>
                <c:pt idx="103">
                  <c:v>2070</c:v>
                </c:pt>
                <c:pt idx="104">
                  <c:v>1216.4000000000001</c:v>
                </c:pt>
                <c:pt idx="105">
                  <c:v>488.8</c:v>
                </c:pt>
                <c:pt idx="106">
                  <c:v>283.60000000000002</c:v>
                </c:pt>
                <c:pt idx="107">
                  <c:v>368</c:v>
                </c:pt>
                <c:pt idx="108">
                  <c:v>154.80000000000001</c:v>
                </c:pt>
                <c:pt idx="109">
                  <c:v>188.4</c:v>
                </c:pt>
                <c:pt idx="110">
                  <c:v>105.6</c:v>
                </c:pt>
                <c:pt idx="111">
                  <c:v>123.6</c:v>
                </c:pt>
                <c:pt idx="112">
                  <c:v>286.8</c:v>
                </c:pt>
                <c:pt idx="114">
                  <c:v>112.8</c:v>
                </c:pt>
                <c:pt idx="115">
                  <c:v>66.400000000000006</c:v>
                </c:pt>
                <c:pt idx="116">
                  <c:v>113.6</c:v>
                </c:pt>
                <c:pt idx="117">
                  <c:v>90.4</c:v>
                </c:pt>
                <c:pt idx="119">
                  <c:v>138.80000000000001</c:v>
                </c:pt>
                <c:pt idx="120">
                  <c:v>110.8</c:v>
                </c:pt>
                <c:pt idx="122">
                  <c:v>36.799999999999997</c:v>
                </c:pt>
                <c:pt idx="12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6608"/>
        <c:axId val="48754688"/>
      </c:lineChart>
      <c:dateAx>
        <c:axId val="4875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752512"/>
        <c:crosses val="autoZero"/>
        <c:auto val="1"/>
        <c:lblOffset val="100"/>
        <c:baseTimeUnit val="days"/>
        <c:majorUnit val="7"/>
      </c:dateAx>
      <c:valAx>
        <c:axId val="4875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 (mg/L)</a:t>
                </a:r>
              </a:p>
            </c:rich>
          </c:tx>
          <c:layout>
            <c:manualLayout>
              <c:xMode val="edge"/>
              <c:yMode val="edge"/>
              <c:x val="0.93843843843843844"/>
              <c:y val="0.3162283072824851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750592"/>
        <c:crosses val="autoZero"/>
        <c:crossBetween val="between"/>
      </c:valAx>
      <c:valAx>
        <c:axId val="4875468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3.2830271216097988E-2"/>
              <c:y val="0.332812055209516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756608"/>
        <c:crosses val="max"/>
        <c:crossBetween val="between"/>
      </c:valAx>
      <c:dateAx>
        <c:axId val="487566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75468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KL_HU01_graphs!$E$1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KL_HU01_graphs!$E$2:$E$125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14.1</c:v>
                </c:pt>
                <c:pt idx="6">
                  <c:v>0</c:v>
                </c:pt>
                <c:pt idx="7">
                  <c:v>2.7</c:v>
                </c:pt>
                <c:pt idx="8">
                  <c:v>0</c:v>
                </c:pt>
                <c:pt idx="9">
                  <c:v>0.5</c:v>
                </c:pt>
                <c:pt idx="10">
                  <c:v>0.7</c:v>
                </c:pt>
                <c:pt idx="11">
                  <c:v>0</c:v>
                </c:pt>
                <c:pt idx="12">
                  <c:v>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1.4</c:v>
                </c:pt>
                <c:pt idx="28">
                  <c:v>11.6</c:v>
                </c:pt>
                <c:pt idx="29">
                  <c:v>2.2999999999999998</c:v>
                </c:pt>
                <c:pt idx="30">
                  <c:v>0.2</c:v>
                </c:pt>
                <c:pt idx="31">
                  <c:v>0.5</c:v>
                </c:pt>
                <c:pt idx="32">
                  <c:v>2.4</c:v>
                </c:pt>
                <c:pt idx="33">
                  <c:v>17.100000000000001</c:v>
                </c:pt>
                <c:pt idx="34">
                  <c:v>5.6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2.2000000000000002</c:v>
                </c:pt>
                <c:pt idx="40">
                  <c:v>0.2</c:v>
                </c:pt>
                <c:pt idx="41">
                  <c:v>0.6</c:v>
                </c:pt>
                <c:pt idx="42">
                  <c:v>0</c:v>
                </c:pt>
                <c:pt idx="43">
                  <c:v>0.6</c:v>
                </c:pt>
                <c:pt idx="44">
                  <c:v>30.8</c:v>
                </c:pt>
                <c:pt idx="45">
                  <c:v>13.5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8.6999999999999993</c:v>
                </c:pt>
                <c:pt idx="50">
                  <c:v>1.7</c:v>
                </c:pt>
                <c:pt idx="51">
                  <c:v>0</c:v>
                </c:pt>
                <c:pt idx="52">
                  <c:v>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17.100000000000001</c:v>
                </c:pt>
                <c:pt idx="59">
                  <c:v>4.5</c:v>
                </c:pt>
                <c:pt idx="60">
                  <c:v>1.8</c:v>
                </c:pt>
                <c:pt idx="61">
                  <c:v>18.600000000000001</c:v>
                </c:pt>
                <c:pt idx="62">
                  <c:v>0</c:v>
                </c:pt>
                <c:pt idx="63">
                  <c:v>9.3000000000000007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5.0999999999999996</c:v>
                </c:pt>
                <c:pt idx="74">
                  <c:v>0.2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0.9</c:v>
                </c:pt>
                <c:pt idx="80">
                  <c:v>3.4</c:v>
                </c:pt>
                <c:pt idx="81">
                  <c:v>11.4</c:v>
                </c:pt>
                <c:pt idx="82">
                  <c:v>0.4</c:v>
                </c:pt>
                <c:pt idx="83">
                  <c:v>0.2</c:v>
                </c:pt>
                <c:pt idx="84">
                  <c:v>0</c:v>
                </c:pt>
                <c:pt idx="85">
                  <c:v>3.9</c:v>
                </c:pt>
                <c:pt idx="86">
                  <c:v>6.1</c:v>
                </c:pt>
                <c:pt idx="87">
                  <c:v>0</c:v>
                </c:pt>
                <c:pt idx="88">
                  <c:v>0</c:v>
                </c:pt>
                <c:pt idx="89">
                  <c:v>5.5</c:v>
                </c:pt>
                <c:pt idx="90">
                  <c:v>9.1</c:v>
                </c:pt>
                <c:pt idx="91">
                  <c:v>4.0999999999999996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12.6</c:v>
                </c:pt>
                <c:pt idx="106">
                  <c:v>0.5</c:v>
                </c:pt>
                <c:pt idx="107">
                  <c:v>0</c:v>
                </c:pt>
                <c:pt idx="108">
                  <c:v>0.2</c:v>
                </c:pt>
                <c:pt idx="109">
                  <c:v>3.5</c:v>
                </c:pt>
                <c:pt idx="110">
                  <c:v>0</c:v>
                </c:pt>
                <c:pt idx="111">
                  <c:v>3.5</c:v>
                </c:pt>
                <c:pt idx="112">
                  <c:v>2.9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1.9</c:v>
                </c:pt>
                <c:pt idx="123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2048"/>
        <c:axId val="48800128"/>
      </c:barChart>
      <c:lineChart>
        <c:grouping val="standard"/>
        <c:varyColors val="0"/>
        <c:ser>
          <c:idx val="0"/>
          <c:order val="1"/>
          <c:tx>
            <c:strRef>
              <c:f>KL_HU01_graphs!$D$1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KL_HU01_graphs!$D$2:$D$125</c:f>
              <c:numCache>
                <c:formatCode>0.00</c:formatCode>
                <c:ptCount val="124"/>
                <c:pt idx="0">
                  <c:v>0.261092486848645</c:v>
                </c:pt>
                <c:pt idx="1">
                  <c:v>0.23923429015209052</c:v>
                </c:pt>
                <c:pt idx="2">
                  <c:v>0.24467781862024451</c:v>
                </c:pt>
                <c:pt idx="3">
                  <c:v>0.33911471605247145</c:v>
                </c:pt>
                <c:pt idx="4">
                  <c:v>0.3334894125382481</c:v>
                </c:pt>
                <c:pt idx="5">
                  <c:v>0.34345137194650288</c:v>
                </c:pt>
                <c:pt idx="6">
                  <c:v>26.772704390756093</c:v>
                </c:pt>
                <c:pt idx="7">
                  <c:v>2.7385676932693861</c:v>
                </c:pt>
                <c:pt idx="8">
                  <c:v>0.86444851324993943</c:v>
                </c:pt>
                <c:pt idx="9">
                  <c:v>0.3687441595499536</c:v>
                </c:pt>
                <c:pt idx="10">
                  <c:v>0.28466835075236324</c:v>
                </c:pt>
                <c:pt idx="11">
                  <c:v>0.24760709859530361</c:v>
                </c:pt>
                <c:pt idx="12">
                  <c:v>0.24906672629925816</c:v>
                </c:pt>
                <c:pt idx="13">
                  <c:v>0.26184732961626334</c:v>
                </c:pt>
                <c:pt idx="14">
                  <c:v>0.31553469529173489</c:v>
                </c:pt>
                <c:pt idx="15">
                  <c:v>0.24106572463277387</c:v>
                </c:pt>
                <c:pt idx="16">
                  <c:v>0.25133699209469995</c:v>
                </c:pt>
                <c:pt idx="17">
                  <c:v>0.30139181407771543</c:v>
                </c:pt>
                <c:pt idx="18">
                  <c:v>0.32994360003386469</c:v>
                </c:pt>
                <c:pt idx="19">
                  <c:v>0.42783306866444826</c:v>
                </c:pt>
                <c:pt idx="20">
                  <c:v>0.61735823489547925</c:v>
                </c:pt>
                <c:pt idx="21">
                  <c:v>0.70203469890841763</c:v>
                </c:pt>
                <c:pt idx="22">
                  <c:v>0.41814694133637742</c:v>
                </c:pt>
                <c:pt idx="23">
                  <c:v>0.39066903859409846</c:v>
                </c:pt>
                <c:pt idx="24">
                  <c:v>0.53198354497437139</c:v>
                </c:pt>
                <c:pt idx="25">
                  <c:v>0.50848816140696951</c:v>
                </c:pt>
                <c:pt idx="26">
                  <c:v>0.45111625689116136</c:v>
                </c:pt>
                <c:pt idx="27">
                  <c:v>0.46822143506713104</c:v>
                </c:pt>
                <c:pt idx="28">
                  <c:v>0.27237305887727697</c:v>
                </c:pt>
                <c:pt idx="29">
                  <c:v>4.9036351287648783</c:v>
                </c:pt>
                <c:pt idx="30">
                  <c:v>2.1416026783603912</c:v>
                </c:pt>
                <c:pt idx="31">
                  <c:v>0.61352403609385764</c:v>
                </c:pt>
                <c:pt idx="32">
                  <c:v>0.30995328183867249</c:v>
                </c:pt>
                <c:pt idx="33">
                  <c:v>0.74959738617026461</c:v>
                </c:pt>
                <c:pt idx="34">
                  <c:v>0.7050527369160543</c:v>
                </c:pt>
                <c:pt idx="35">
                  <c:v>1.7820512447673125</c:v>
                </c:pt>
                <c:pt idx="36">
                  <c:v>0.7566167376805879</c:v>
                </c:pt>
                <c:pt idx="37">
                  <c:v>0.3548675286240055</c:v>
                </c:pt>
                <c:pt idx="38">
                  <c:v>0.23985156885797254</c:v>
                </c:pt>
                <c:pt idx="39">
                  <c:v>0.22536944924951494</c:v>
                </c:pt>
                <c:pt idx="40">
                  <c:v>0.22984253419602738</c:v>
                </c:pt>
                <c:pt idx="41">
                  <c:v>0.3120648228473426</c:v>
                </c:pt>
                <c:pt idx="42">
                  <c:v>0.22989122927527603</c:v>
                </c:pt>
                <c:pt idx="43">
                  <c:v>0.24562240497006185</c:v>
                </c:pt>
                <c:pt idx="44">
                  <c:v>4.1864261673853109</c:v>
                </c:pt>
                <c:pt idx="45">
                  <c:v>60.190504373107139</c:v>
                </c:pt>
                <c:pt idx="46">
                  <c:v>176.04076831520106</c:v>
                </c:pt>
                <c:pt idx="47">
                  <c:v>48.069244207657697</c:v>
                </c:pt>
                <c:pt idx="48">
                  <c:v>2.8430924101090209</c:v>
                </c:pt>
                <c:pt idx="49">
                  <c:v>1.4290913210722387</c:v>
                </c:pt>
                <c:pt idx="50">
                  <c:v>1.1645740816540022</c:v>
                </c:pt>
                <c:pt idx="51">
                  <c:v>0.72117375108736803</c:v>
                </c:pt>
                <c:pt idx="52">
                  <c:v>0.51544832842689658</c:v>
                </c:pt>
                <c:pt idx="53">
                  <c:v>0.44627898915113634</c:v>
                </c:pt>
                <c:pt idx="54">
                  <c:v>0.68473019239177457</c:v>
                </c:pt>
                <c:pt idx="55">
                  <c:v>1.2741119607331182</c:v>
                </c:pt>
                <c:pt idx="56">
                  <c:v>2.226062913442834</c:v>
                </c:pt>
                <c:pt idx="57">
                  <c:v>3.3289469395487026</c:v>
                </c:pt>
                <c:pt idx="58">
                  <c:v>3.795565891160313</c:v>
                </c:pt>
                <c:pt idx="59">
                  <c:v>1.9973409754768621</c:v>
                </c:pt>
                <c:pt idx="60">
                  <c:v>0.90845563978734967</c:v>
                </c:pt>
                <c:pt idx="61">
                  <c:v>2.2441847170372307</c:v>
                </c:pt>
                <c:pt idx="62">
                  <c:v>3.9061015778130117</c:v>
                </c:pt>
                <c:pt idx="63">
                  <c:v>3.0910013743068787</c:v>
                </c:pt>
                <c:pt idx="64">
                  <c:v>2.1021792934996415</c:v>
                </c:pt>
                <c:pt idx="65">
                  <c:v>1.857346498178946</c:v>
                </c:pt>
                <c:pt idx="66">
                  <c:v>1.5623556815862998</c:v>
                </c:pt>
                <c:pt idx="67">
                  <c:v>1.1258857014417463</c:v>
                </c:pt>
                <c:pt idx="68">
                  <c:v>0.9065802744566186</c:v>
                </c:pt>
                <c:pt idx="69">
                  <c:v>0.56509685087805661</c:v>
                </c:pt>
                <c:pt idx="70">
                  <c:v>0.44521553608080094</c:v>
                </c:pt>
                <c:pt idx="71">
                  <c:v>0.63358985127363898</c:v>
                </c:pt>
                <c:pt idx="72">
                  <c:v>0.43900647568852375</c:v>
                </c:pt>
                <c:pt idx="73">
                  <c:v>0.33634983582562938</c:v>
                </c:pt>
                <c:pt idx="74">
                  <c:v>0.64466017579059265</c:v>
                </c:pt>
                <c:pt idx="75">
                  <c:v>0.54193004806882217</c:v>
                </c:pt>
                <c:pt idx="76">
                  <c:v>0.55355019207254219</c:v>
                </c:pt>
                <c:pt idx="77">
                  <c:v>0.74814282791090936</c:v>
                </c:pt>
                <c:pt idx="78">
                  <c:v>0.83246877835422151</c:v>
                </c:pt>
                <c:pt idx="79">
                  <c:v>0.52228376212134886</c:v>
                </c:pt>
                <c:pt idx="80">
                  <c:v>0.60308341158155554</c:v>
                </c:pt>
                <c:pt idx="81">
                  <c:v>1.770120406211549</c:v>
                </c:pt>
                <c:pt idx="82">
                  <c:v>6.8454151591325774</c:v>
                </c:pt>
                <c:pt idx="83">
                  <c:v>3.862412607541819</c:v>
                </c:pt>
                <c:pt idx="84">
                  <c:v>1.8306242525074061</c:v>
                </c:pt>
                <c:pt idx="85">
                  <c:v>1.3519722782372046</c:v>
                </c:pt>
                <c:pt idx="86">
                  <c:v>2.5036951850604336</c:v>
                </c:pt>
                <c:pt idx="87">
                  <c:v>11.608881680307112</c:v>
                </c:pt>
                <c:pt idx="88">
                  <c:v>4.5155132312852047</c:v>
                </c:pt>
                <c:pt idx="89">
                  <c:v>2.5454467195787207</c:v>
                </c:pt>
                <c:pt idx="90">
                  <c:v>15.351112287529117</c:v>
                </c:pt>
                <c:pt idx="91">
                  <c:v>53.977594166670684</c:v>
                </c:pt>
                <c:pt idx="92">
                  <c:v>26.261525361855306</c:v>
                </c:pt>
                <c:pt idx="93">
                  <c:v>9.0941496180974468</c:v>
                </c:pt>
                <c:pt idx="94">
                  <c:v>4.9300969021794092</c:v>
                </c:pt>
                <c:pt idx="95">
                  <c:v>2.8445938724240758</c:v>
                </c:pt>
                <c:pt idx="96">
                  <c:v>1.5971607466310616</c:v>
                </c:pt>
                <c:pt idx="97">
                  <c:v>1.1449353588474618</c:v>
                </c:pt>
                <c:pt idx="98">
                  <c:v>0.95569949630210305</c:v>
                </c:pt>
                <c:pt idx="99">
                  <c:v>1.0076406320615023</c:v>
                </c:pt>
                <c:pt idx="100">
                  <c:v>0.7707822531086469</c:v>
                </c:pt>
                <c:pt idx="101">
                  <c:v>0.77686545228233161</c:v>
                </c:pt>
                <c:pt idx="102">
                  <c:v>0.5771451879949252</c:v>
                </c:pt>
                <c:pt idx="103">
                  <c:v>0.42639552259787245</c:v>
                </c:pt>
                <c:pt idx="104">
                  <c:v>0.42634787475932173</c:v>
                </c:pt>
                <c:pt idx="105">
                  <c:v>1.6732459567309672</c:v>
                </c:pt>
                <c:pt idx="106">
                  <c:v>2.7017586362969155</c:v>
                </c:pt>
                <c:pt idx="107">
                  <c:v>1.5059720854217986</c:v>
                </c:pt>
                <c:pt idx="108">
                  <c:v>1.092025892686425</c:v>
                </c:pt>
                <c:pt idx="109">
                  <c:v>0.93396472321076285</c:v>
                </c:pt>
                <c:pt idx="110">
                  <c:v>1.0195913148756064</c:v>
                </c:pt>
                <c:pt idx="111">
                  <c:v>1.3383335580391826</c:v>
                </c:pt>
                <c:pt idx="112">
                  <c:v>1.520669166758801</c:v>
                </c:pt>
                <c:pt idx="113">
                  <c:v>1.7918538705410525</c:v>
                </c:pt>
                <c:pt idx="114">
                  <c:v>1.509399901493196</c:v>
                </c:pt>
                <c:pt idx="115">
                  <c:v>0.95161675302952997</c:v>
                </c:pt>
                <c:pt idx="116">
                  <c:v>0.54996126611824303</c:v>
                </c:pt>
                <c:pt idx="117">
                  <c:v>0.54987562887621599</c:v>
                </c:pt>
                <c:pt idx="118">
                  <c:v>0.4657271509074663</c:v>
                </c:pt>
                <c:pt idx="119">
                  <c:v>0.49083833615899158</c:v>
                </c:pt>
                <c:pt idx="120">
                  <c:v>0.33660417726108016</c:v>
                </c:pt>
                <c:pt idx="121">
                  <c:v>0.26445886892678411</c:v>
                </c:pt>
                <c:pt idx="122">
                  <c:v>0.30699383886586018</c:v>
                </c:pt>
                <c:pt idx="123">
                  <c:v>0.29801560141582462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7840"/>
        <c:axId val="48789760"/>
      </c:lineChart>
      <c:dateAx>
        <c:axId val="487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789760"/>
        <c:crosses val="autoZero"/>
        <c:auto val="1"/>
        <c:lblOffset val="100"/>
        <c:baseTimeUnit val="days"/>
        <c:majorUnit val="7"/>
      </c:dateAx>
      <c:valAx>
        <c:axId val="4878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787840"/>
        <c:crosses val="autoZero"/>
        <c:crossBetween val="between"/>
      </c:valAx>
      <c:valAx>
        <c:axId val="48800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8802048"/>
        <c:crosses val="max"/>
        <c:crossBetween val="between"/>
      </c:valAx>
      <c:dateAx>
        <c:axId val="4880204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80012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KL_HU01_graphs!$E$1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KL_HU01_graphs!$E$2:$E$125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14.1</c:v>
                </c:pt>
                <c:pt idx="6">
                  <c:v>0</c:v>
                </c:pt>
                <c:pt idx="7">
                  <c:v>2.7</c:v>
                </c:pt>
                <c:pt idx="8">
                  <c:v>0</c:v>
                </c:pt>
                <c:pt idx="9">
                  <c:v>0.5</c:v>
                </c:pt>
                <c:pt idx="10">
                  <c:v>0.7</c:v>
                </c:pt>
                <c:pt idx="11">
                  <c:v>0</c:v>
                </c:pt>
                <c:pt idx="12">
                  <c:v>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1.4</c:v>
                </c:pt>
                <c:pt idx="28">
                  <c:v>11.6</c:v>
                </c:pt>
                <c:pt idx="29">
                  <c:v>2.2999999999999998</c:v>
                </c:pt>
                <c:pt idx="30">
                  <c:v>0.2</c:v>
                </c:pt>
                <c:pt idx="31">
                  <c:v>0.5</c:v>
                </c:pt>
                <c:pt idx="32">
                  <c:v>2.4</c:v>
                </c:pt>
                <c:pt idx="33">
                  <c:v>17.100000000000001</c:v>
                </c:pt>
                <c:pt idx="34">
                  <c:v>5.6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2.2000000000000002</c:v>
                </c:pt>
                <c:pt idx="40">
                  <c:v>0.2</c:v>
                </c:pt>
                <c:pt idx="41">
                  <c:v>0.6</c:v>
                </c:pt>
                <c:pt idx="42">
                  <c:v>0</c:v>
                </c:pt>
                <c:pt idx="43">
                  <c:v>0.6</c:v>
                </c:pt>
                <c:pt idx="44">
                  <c:v>30.8</c:v>
                </c:pt>
                <c:pt idx="45">
                  <c:v>13.5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8.6999999999999993</c:v>
                </c:pt>
                <c:pt idx="50">
                  <c:v>1.7</c:v>
                </c:pt>
                <c:pt idx="51">
                  <c:v>0</c:v>
                </c:pt>
                <c:pt idx="52">
                  <c:v>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17.100000000000001</c:v>
                </c:pt>
                <c:pt idx="59">
                  <c:v>4.5</c:v>
                </c:pt>
                <c:pt idx="60">
                  <c:v>1.8</c:v>
                </c:pt>
                <c:pt idx="61">
                  <c:v>18.600000000000001</c:v>
                </c:pt>
                <c:pt idx="62">
                  <c:v>0</c:v>
                </c:pt>
                <c:pt idx="63">
                  <c:v>9.3000000000000007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5.0999999999999996</c:v>
                </c:pt>
                <c:pt idx="74">
                  <c:v>0.2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0.9</c:v>
                </c:pt>
                <c:pt idx="80">
                  <c:v>3.4</c:v>
                </c:pt>
                <c:pt idx="81">
                  <c:v>11.4</c:v>
                </c:pt>
                <c:pt idx="82">
                  <c:v>0.4</c:v>
                </c:pt>
                <c:pt idx="83">
                  <c:v>0.2</c:v>
                </c:pt>
                <c:pt idx="84">
                  <c:v>0</c:v>
                </c:pt>
                <c:pt idx="85">
                  <c:v>3.9</c:v>
                </c:pt>
                <c:pt idx="86">
                  <c:v>6.1</c:v>
                </c:pt>
                <c:pt idx="87">
                  <c:v>0</c:v>
                </c:pt>
                <c:pt idx="88">
                  <c:v>0</c:v>
                </c:pt>
                <c:pt idx="89">
                  <c:v>5.5</c:v>
                </c:pt>
                <c:pt idx="90">
                  <c:v>9.1</c:v>
                </c:pt>
                <c:pt idx="91">
                  <c:v>4.0999999999999996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12.6</c:v>
                </c:pt>
                <c:pt idx="106">
                  <c:v>0.5</c:v>
                </c:pt>
                <c:pt idx="107">
                  <c:v>0</c:v>
                </c:pt>
                <c:pt idx="108">
                  <c:v>0.2</c:v>
                </c:pt>
                <c:pt idx="109">
                  <c:v>3.5</c:v>
                </c:pt>
                <c:pt idx="110">
                  <c:v>0</c:v>
                </c:pt>
                <c:pt idx="111">
                  <c:v>3.5</c:v>
                </c:pt>
                <c:pt idx="112">
                  <c:v>2.9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1.9</c:v>
                </c:pt>
                <c:pt idx="123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5968"/>
        <c:axId val="48834048"/>
      </c:barChart>
      <c:lineChart>
        <c:grouping val="standard"/>
        <c:varyColors val="0"/>
        <c:ser>
          <c:idx val="0"/>
          <c:order val="1"/>
          <c:tx>
            <c:strRef>
              <c:f>KL_HU01_graphs!$D$1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KL_HU01_graphs!$D$2:$D$125</c:f>
              <c:numCache>
                <c:formatCode>0.00</c:formatCode>
                <c:ptCount val="124"/>
                <c:pt idx="0">
                  <c:v>0.261092486848645</c:v>
                </c:pt>
                <c:pt idx="1">
                  <c:v>0.23923429015209052</c:v>
                </c:pt>
                <c:pt idx="2">
                  <c:v>0.24467781862024451</c:v>
                </c:pt>
                <c:pt idx="3">
                  <c:v>0.33911471605247145</c:v>
                </c:pt>
                <c:pt idx="4">
                  <c:v>0.3334894125382481</c:v>
                </c:pt>
                <c:pt idx="5">
                  <c:v>0.34345137194650288</c:v>
                </c:pt>
                <c:pt idx="6">
                  <c:v>26.772704390756093</c:v>
                </c:pt>
                <c:pt idx="7">
                  <c:v>2.7385676932693861</c:v>
                </c:pt>
                <c:pt idx="8">
                  <c:v>0.86444851324993943</c:v>
                </c:pt>
                <c:pt idx="9">
                  <c:v>0.3687441595499536</c:v>
                </c:pt>
                <c:pt idx="10">
                  <c:v>0.28466835075236324</c:v>
                </c:pt>
                <c:pt idx="11">
                  <c:v>0.24760709859530361</c:v>
                </c:pt>
                <c:pt idx="12">
                  <c:v>0.24906672629925816</c:v>
                </c:pt>
                <c:pt idx="13">
                  <c:v>0.26184732961626334</c:v>
                </c:pt>
                <c:pt idx="14">
                  <c:v>0.31553469529173489</c:v>
                </c:pt>
                <c:pt idx="15">
                  <c:v>0.24106572463277387</c:v>
                </c:pt>
                <c:pt idx="16">
                  <c:v>0.25133699209469995</c:v>
                </c:pt>
                <c:pt idx="17">
                  <c:v>0.30139181407771543</c:v>
                </c:pt>
                <c:pt idx="18">
                  <c:v>0.32994360003386469</c:v>
                </c:pt>
                <c:pt idx="19">
                  <c:v>0.42783306866444826</c:v>
                </c:pt>
                <c:pt idx="20">
                  <c:v>0.61735823489547925</c:v>
                </c:pt>
                <c:pt idx="21">
                  <c:v>0.70203469890841763</c:v>
                </c:pt>
                <c:pt idx="22">
                  <c:v>0.41814694133637742</c:v>
                </c:pt>
                <c:pt idx="23">
                  <c:v>0.39066903859409846</c:v>
                </c:pt>
                <c:pt idx="24">
                  <c:v>0.53198354497437139</c:v>
                </c:pt>
                <c:pt idx="25">
                  <c:v>0.50848816140696951</c:v>
                </c:pt>
                <c:pt idx="26">
                  <c:v>0.45111625689116136</c:v>
                </c:pt>
                <c:pt idx="27">
                  <c:v>0.46822143506713104</c:v>
                </c:pt>
                <c:pt idx="28">
                  <c:v>0.27237305887727697</c:v>
                </c:pt>
                <c:pt idx="29">
                  <c:v>4.9036351287648783</c:v>
                </c:pt>
                <c:pt idx="30">
                  <c:v>2.1416026783603912</c:v>
                </c:pt>
                <c:pt idx="31">
                  <c:v>0.61352403609385764</c:v>
                </c:pt>
                <c:pt idx="32">
                  <c:v>0.30995328183867249</c:v>
                </c:pt>
                <c:pt idx="33">
                  <c:v>0.74959738617026461</c:v>
                </c:pt>
                <c:pt idx="34">
                  <c:v>0.7050527369160543</c:v>
                </c:pt>
                <c:pt idx="35">
                  <c:v>1.7820512447673125</c:v>
                </c:pt>
                <c:pt idx="36">
                  <c:v>0.7566167376805879</c:v>
                </c:pt>
                <c:pt idx="37">
                  <c:v>0.3548675286240055</c:v>
                </c:pt>
                <c:pt idx="38">
                  <c:v>0.23985156885797254</c:v>
                </c:pt>
                <c:pt idx="39">
                  <c:v>0.22536944924951494</c:v>
                </c:pt>
                <c:pt idx="40">
                  <c:v>0.22984253419602738</c:v>
                </c:pt>
                <c:pt idx="41">
                  <c:v>0.3120648228473426</c:v>
                </c:pt>
                <c:pt idx="42">
                  <c:v>0.22989122927527603</c:v>
                </c:pt>
                <c:pt idx="43">
                  <c:v>0.24562240497006185</c:v>
                </c:pt>
                <c:pt idx="44">
                  <c:v>4.1864261673853109</c:v>
                </c:pt>
                <c:pt idx="45">
                  <c:v>60.190504373107139</c:v>
                </c:pt>
                <c:pt idx="46">
                  <c:v>176.04076831520106</c:v>
                </c:pt>
                <c:pt idx="47">
                  <c:v>48.069244207657697</c:v>
                </c:pt>
                <c:pt idx="48">
                  <c:v>2.8430924101090209</c:v>
                </c:pt>
                <c:pt idx="49">
                  <c:v>1.4290913210722387</c:v>
                </c:pt>
                <c:pt idx="50">
                  <c:v>1.1645740816540022</c:v>
                </c:pt>
                <c:pt idx="51">
                  <c:v>0.72117375108736803</c:v>
                </c:pt>
                <c:pt idx="52">
                  <c:v>0.51544832842689658</c:v>
                </c:pt>
                <c:pt idx="53">
                  <c:v>0.44627898915113634</c:v>
                </c:pt>
                <c:pt idx="54">
                  <c:v>0.68473019239177457</c:v>
                </c:pt>
                <c:pt idx="55">
                  <c:v>1.2741119607331182</c:v>
                </c:pt>
                <c:pt idx="56">
                  <c:v>2.226062913442834</c:v>
                </c:pt>
                <c:pt idx="57">
                  <c:v>3.3289469395487026</c:v>
                </c:pt>
                <c:pt idx="58">
                  <c:v>3.795565891160313</c:v>
                </c:pt>
                <c:pt idx="59">
                  <c:v>1.9973409754768621</c:v>
                </c:pt>
                <c:pt idx="60">
                  <c:v>0.90845563978734967</c:v>
                </c:pt>
                <c:pt idx="61">
                  <c:v>2.2441847170372307</c:v>
                </c:pt>
                <c:pt idx="62">
                  <c:v>3.9061015778130117</c:v>
                </c:pt>
                <c:pt idx="63">
                  <c:v>3.0910013743068787</c:v>
                </c:pt>
                <c:pt idx="64">
                  <c:v>2.1021792934996415</c:v>
                </c:pt>
                <c:pt idx="65">
                  <c:v>1.857346498178946</c:v>
                </c:pt>
                <c:pt idx="66">
                  <c:v>1.5623556815862998</c:v>
                </c:pt>
                <c:pt idx="67">
                  <c:v>1.1258857014417463</c:v>
                </c:pt>
                <c:pt idx="68">
                  <c:v>0.9065802744566186</c:v>
                </c:pt>
                <c:pt idx="69">
                  <c:v>0.56509685087805661</c:v>
                </c:pt>
                <c:pt idx="70">
                  <c:v>0.44521553608080094</c:v>
                </c:pt>
                <c:pt idx="71">
                  <c:v>0.63358985127363898</c:v>
                </c:pt>
                <c:pt idx="72">
                  <c:v>0.43900647568852375</c:v>
                </c:pt>
                <c:pt idx="73">
                  <c:v>0.33634983582562938</c:v>
                </c:pt>
                <c:pt idx="74">
                  <c:v>0.64466017579059265</c:v>
                </c:pt>
                <c:pt idx="75">
                  <c:v>0.54193004806882217</c:v>
                </c:pt>
                <c:pt idx="76">
                  <c:v>0.55355019207254219</c:v>
                </c:pt>
                <c:pt idx="77">
                  <c:v>0.74814282791090936</c:v>
                </c:pt>
                <c:pt idx="78">
                  <c:v>0.83246877835422151</c:v>
                </c:pt>
                <c:pt idx="79">
                  <c:v>0.52228376212134886</c:v>
                </c:pt>
                <c:pt idx="80">
                  <c:v>0.60308341158155554</c:v>
                </c:pt>
                <c:pt idx="81">
                  <c:v>1.770120406211549</c:v>
                </c:pt>
                <c:pt idx="82">
                  <c:v>6.8454151591325774</c:v>
                </c:pt>
                <c:pt idx="83">
                  <c:v>3.862412607541819</c:v>
                </c:pt>
                <c:pt idx="84">
                  <c:v>1.8306242525074061</c:v>
                </c:pt>
                <c:pt idx="85">
                  <c:v>1.3519722782372046</c:v>
                </c:pt>
                <c:pt idx="86">
                  <c:v>2.5036951850604336</c:v>
                </c:pt>
                <c:pt idx="87">
                  <c:v>11.608881680307112</c:v>
                </c:pt>
                <c:pt idx="88">
                  <c:v>4.5155132312852047</c:v>
                </c:pt>
                <c:pt idx="89">
                  <c:v>2.5454467195787207</c:v>
                </c:pt>
                <c:pt idx="90">
                  <c:v>15.351112287529117</c:v>
                </c:pt>
                <c:pt idx="91">
                  <c:v>53.977594166670684</c:v>
                </c:pt>
                <c:pt idx="92">
                  <c:v>26.261525361855306</c:v>
                </c:pt>
                <c:pt idx="93">
                  <c:v>9.0941496180974468</c:v>
                </c:pt>
                <c:pt idx="94">
                  <c:v>4.9300969021794092</c:v>
                </c:pt>
                <c:pt idx="95">
                  <c:v>2.8445938724240758</c:v>
                </c:pt>
                <c:pt idx="96">
                  <c:v>1.5971607466310616</c:v>
                </c:pt>
                <c:pt idx="97">
                  <c:v>1.1449353588474618</c:v>
                </c:pt>
                <c:pt idx="98">
                  <c:v>0.95569949630210305</c:v>
                </c:pt>
                <c:pt idx="99">
                  <c:v>1.0076406320615023</c:v>
                </c:pt>
                <c:pt idx="100">
                  <c:v>0.7707822531086469</c:v>
                </c:pt>
                <c:pt idx="101">
                  <c:v>0.77686545228233161</c:v>
                </c:pt>
                <c:pt idx="102">
                  <c:v>0.5771451879949252</c:v>
                </c:pt>
                <c:pt idx="103">
                  <c:v>0.42639552259787245</c:v>
                </c:pt>
                <c:pt idx="104">
                  <c:v>0.42634787475932173</c:v>
                </c:pt>
                <c:pt idx="105">
                  <c:v>1.6732459567309672</c:v>
                </c:pt>
                <c:pt idx="106">
                  <c:v>2.7017586362969155</c:v>
                </c:pt>
                <c:pt idx="107">
                  <c:v>1.5059720854217986</c:v>
                </c:pt>
                <c:pt idx="108">
                  <c:v>1.092025892686425</c:v>
                </c:pt>
                <c:pt idx="109">
                  <c:v>0.93396472321076285</c:v>
                </c:pt>
                <c:pt idx="110">
                  <c:v>1.0195913148756064</c:v>
                </c:pt>
                <c:pt idx="111">
                  <c:v>1.3383335580391826</c:v>
                </c:pt>
                <c:pt idx="112">
                  <c:v>1.520669166758801</c:v>
                </c:pt>
                <c:pt idx="113">
                  <c:v>1.7918538705410525</c:v>
                </c:pt>
                <c:pt idx="114">
                  <c:v>1.509399901493196</c:v>
                </c:pt>
                <c:pt idx="115">
                  <c:v>0.95161675302952997</c:v>
                </c:pt>
                <c:pt idx="116">
                  <c:v>0.54996126611824303</c:v>
                </c:pt>
                <c:pt idx="117">
                  <c:v>0.54987562887621599</c:v>
                </c:pt>
                <c:pt idx="118">
                  <c:v>0.4657271509074663</c:v>
                </c:pt>
                <c:pt idx="119">
                  <c:v>0.49083833615899158</c:v>
                </c:pt>
                <c:pt idx="120">
                  <c:v>0.33660417726108016</c:v>
                </c:pt>
                <c:pt idx="121">
                  <c:v>0.26445886892678411</c:v>
                </c:pt>
                <c:pt idx="122">
                  <c:v>0.30699383886586018</c:v>
                </c:pt>
                <c:pt idx="123">
                  <c:v>0.29801560141582462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7664"/>
        <c:axId val="48819584"/>
      </c:lineChart>
      <c:lineChart>
        <c:grouping val="standard"/>
        <c:varyColors val="0"/>
        <c:ser>
          <c:idx val="1"/>
          <c:order val="2"/>
          <c:tx>
            <c:strRef>
              <c:f>KL_HU01_graphs!$H$1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KL_HU01_graphs!$H$2:$H$125</c:f>
              <c:numCache>
                <c:formatCode>0.0</c:formatCode>
                <c:ptCount val="124"/>
                <c:pt idx="3">
                  <c:v>32.799999999999997</c:v>
                </c:pt>
                <c:pt idx="6">
                  <c:v>44.8</c:v>
                </c:pt>
                <c:pt idx="7">
                  <c:v>58.7</c:v>
                </c:pt>
                <c:pt idx="8">
                  <c:v>43.7</c:v>
                </c:pt>
                <c:pt idx="9">
                  <c:v>36</c:v>
                </c:pt>
                <c:pt idx="10">
                  <c:v>20</c:v>
                </c:pt>
                <c:pt idx="11">
                  <c:v>23.2</c:v>
                </c:pt>
                <c:pt idx="17">
                  <c:v>17</c:v>
                </c:pt>
                <c:pt idx="18">
                  <c:v>17.7</c:v>
                </c:pt>
                <c:pt idx="19">
                  <c:v>15.6</c:v>
                </c:pt>
                <c:pt idx="20">
                  <c:v>30.4</c:v>
                </c:pt>
                <c:pt idx="21">
                  <c:v>34.4</c:v>
                </c:pt>
                <c:pt idx="22">
                  <c:v>18.8</c:v>
                </c:pt>
                <c:pt idx="23">
                  <c:v>34</c:v>
                </c:pt>
                <c:pt idx="24">
                  <c:v>32</c:v>
                </c:pt>
                <c:pt idx="25">
                  <c:v>27</c:v>
                </c:pt>
                <c:pt idx="26">
                  <c:v>20.399999999999999</c:v>
                </c:pt>
                <c:pt idx="27">
                  <c:v>48.8</c:v>
                </c:pt>
                <c:pt idx="28">
                  <c:v>116</c:v>
                </c:pt>
                <c:pt idx="29">
                  <c:v>68</c:v>
                </c:pt>
                <c:pt idx="30">
                  <c:v>138</c:v>
                </c:pt>
                <c:pt idx="31">
                  <c:v>45.2</c:v>
                </c:pt>
                <c:pt idx="32">
                  <c:v>74.8</c:v>
                </c:pt>
                <c:pt idx="33">
                  <c:v>80</c:v>
                </c:pt>
                <c:pt idx="34">
                  <c:v>187.2</c:v>
                </c:pt>
                <c:pt idx="35">
                  <c:v>59.2</c:v>
                </c:pt>
                <c:pt idx="36">
                  <c:v>67.599999999999994</c:v>
                </c:pt>
                <c:pt idx="37">
                  <c:v>40.799999999999997</c:v>
                </c:pt>
                <c:pt idx="38">
                  <c:v>17.3</c:v>
                </c:pt>
                <c:pt idx="39">
                  <c:v>29.2</c:v>
                </c:pt>
                <c:pt idx="40">
                  <c:v>31.2</c:v>
                </c:pt>
                <c:pt idx="41">
                  <c:v>30.8</c:v>
                </c:pt>
                <c:pt idx="42">
                  <c:v>57.2</c:v>
                </c:pt>
                <c:pt idx="43">
                  <c:v>27.2</c:v>
                </c:pt>
                <c:pt idx="44">
                  <c:v>683</c:v>
                </c:pt>
                <c:pt idx="45">
                  <c:v>2160</c:v>
                </c:pt>
                <c:pt idx="46">
                  <c:v>4157</c:v>
                </c:pt>
                <c:pt idx="47">
                  <c:v>1257.3</c:v>
                </c:pt>
                <c:pt idx="48">
                  <c:v>1070.7</c:v>
                </c:pt>
                <c:pt idx="49">
                  <c:v>243.3</c:v>
                </c:pt>
                <c:pt idx="50">
                  <c:v>704</c:v>
                </c:pt>
                <c:pt idx="51">
                  <c:v>208.7</c:v>
                </c:pt>
                <c:pt idx="52">
                  <c:v>204</c:v>
                </c:pt>
                <c:pt idx="53">
                  <c:v>285.3</c:v>
                </c:pt>
                <c:pt idx="54">
                  <c:v>134.69999999999999</c:v>
                </c:pt>
                <c:pt idx="55">
                  <c:v>114.7</c:v>
                </c:pt>
                <c:pt idx="56">
                  <c:v>139.30000000000001</c:v>
                </c:pt>
                <c:pt idx="57">
                  <c:v>110</c:v>
                </c:pt>
                <c:pt idx="58">
                  <c:v>418.7</c:v>
                </c:pt>
                <c:pt idx="59">
                  <c:v>420</c:v>
                </c:pt>
                <c:pt idx="60">
                  <c:v>87.2</c:v>
                </c:pt>
                <c:pt idx="61">
                  <c:v>142</c:v>
                </c:pt>
                <c:pt idx="62">
                  <c:v>349.6</c:v>
                </c:pt>
                <c:pt idx="63">
                  <c:v>156.4</c:v>
                </c:pt>
                <c:pt idx="64">
                  <c:v>141.19999999999999</c:v>
                </c:pt>
                <c:pt idx="65">
                  <c:v>109.2</c:v>
                </c:pt>
                <c:pt idx="66">
                  <c:v>88</c:v>
                </c:pt>
                <c:pt idx="67">
                  <c:v>70</c:v>
                </c:pt>
                <c:pt idx="68">
                  <c:v>65.599999999999994</c:v>
                </c:pt>
                <c:pt idx="69">
                  <c:v>62.8</c:v>
                </c:pt>
                <c:pt idx="70">
                  <c:v>91.6</c:v>
                </c:pt>
                <c:pt idx="71">
                  <c:v>80.400000000000006</c:v>
                </c:pt>
                <c:pt idx="72">
                  <c:v>48.8</c:v>
                </c:pt>
                <c:pt idx="73">
                  <c:v>49.2</c:v>
                </c:pt>
                <c:pt idx="74">
                  <c:v>46.8</c:v>
                </c:pt>
                <c:pt idx="75">
                  <c:v>26</c:v>
                </c:pt>
                <c:pt idx="76">
                  <c:v>35.6</c:v>
                </c:pt>
                <c:pt idx="77">
                  <c:v>30.8</c:v>
                </c:pt>
                <c:pt idx="78">
                  <c:v>21.6</c:v>
                </c:pt>
                <c:pt idx="79">
                  <c:v>14</c:v>
                </c:pt>
                <c:pt idx="80">
                  <c:v>20</c:v>
                </c:pt>
                <c:pt idx="81">
                  <c:v>58.4</c:v>
                </c:pt>
                <c:pt idx="82">
                  <c:v>643.20000000000005</c:v>
                </c:pt>
                <c:pt idx="84">
                  <c:v>267.60000000000002</c:v>
                </c:pt>
                <c:pt idx="85">
                  <c:v>98.4</c:v>
                </c:pt>
                <c:pt idx="86">
                  <c:v>51.2</c:v>
                </c:pt>
                <c:pt idx="87">
                  <c:v>148.4</c:v>
                </c:pt>
                <c:pt idx="88">
                  <c:v>861.2</c:v>
                </c:pt>
                <c:pt idx="89">
                  <c:v>260</c:v>
                </c:pt>
                <c:pt idx="90">
                  <c:v>152.80000000000001</c:v>
                </c:pt>
                <c:pt idx="91">
                  <c:v>660.8</c:v>
                </c:pt>
                <c:pt idx="92">
                  <c:v>4230</c:v>
                </c:pt>
                <c:pt idx="93">
                  <c:v>1266.8</c:v>
                </c:pt>
                <c:pt idx="94">
                  <c:v>967.6</c:v>
                </c:pt>
                <c:pt idx="95">
                  <c:v>342.8</c:v>
                </c:pt>
                <c:pt idx="96">
                  <c:v>223.6</c:v>
                </c:pt>
                <c:pt idx="97">
                  <c:v>112</c:v>
                </c:pt>
                <c:pt idx="98">
                  <c:v>128.80000000000001</c:v>
                </c:pt>
                <c:pt idx="99">
                  <c:v>127.6</c:v>
                </c:pt>
                <c:pt idx="100">
                  <c:v>119.2</c:v>
                </c:pt>
                <c:pt idx="101">
                  <c:v>237.2</c:v>
                </c:pt>
                <c:pt idx="102">
                  <c:v>239.6</c:v>
                </c:pt>
                <c:pt idx="103">
                  <c:v>2070</c:v>
                </c:pt>
                <c:pt idx="104">
                  <c:v>1216.4000000000001</c:v>
                </c:pt>
                <c:pt idx="105">
                  <c:v>488.8</c:v>
                </c:pt>
                <c:pt idx="106">
                  <c:v>283.60000000000002</c:v>
                </c:pt>
                <c:pt idx="107">
                  <c:v>368</c:v>
                </c:pt>
                <c:pt idx="108">
                  <c:v>154.80000000000001</c:v>
                </c:pt>
                <c:pt idx="109">
                  <c:v>188.4</c:v>
                </c:pt>
                <c:pt idx="110">
                  <c:v>105.6</c:v>
                </c:pt>
                <c:pt idx="111">
                  <c:v>123.6</c:v>
                </c:pt>
                <c:pt idx="112">
                  <c:v>286.8</c:v>
                </c:pt>
                <c:pt idx="114">
                  <c:v>112.8</c:v>
                </c:pt>
                <c:pt idx="115">
                  <c:v>66.400000000000006</c:v>
                </c:pt>
                <c:pt idx="116">
                  <c:v>113.6</c:v>
                </c:pt>
                <c:pt idx="117">
                  <c:v>90.4</c:v>
                </c:pt>
                <c:pt idx="119">
                  <c:v>138.80000000000001</c:v>
                </c:pt>
                <c:pt idx="120">
                  <c:v>110.8</c:v>
                </c:pt>
                <c:pt idx="122">
                  <c:v>36.799999999999997</c:v>
                </c:pt>
                <c:pt idx="12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5968"/>
        <c:axId val="48834048"/>
      </c:lineChart>
      <c:dateAx>
        <c:axId val="4881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819584"/>
        <c:crosses val="autoZero"/>
        <c:auto val="1"/>
        <c:lblOffset val="100"/>
        <c:baseTimeUnit val="days"/>
        <c:majorUnit val="7"/>
      </c:dateAx>
      <c:valAx>
        <c:axId val="48819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00300300300300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817664"/>
        <c:crosses val="autoZero"/>
        <c:crossBetween val="between"/>
      </c:valAx>
      <c:valAx>
        <c:axId val="48834048"/>
        <c:scaling>
          <c:logBase val="10"/>
          <c:orientation val="minMax"/>
          <c:max val="50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TSS </a:t>
                </a:r>
                <a:r>
                  <a:rPr lang="en-US" baseline="0"/>
                  <a:t>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823567662150342"/>
              <c:y val="0.2185335788250349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835968"/>
        <c:crosses val="max"/>
        <c:crossBetween val="between"/>
      </c:valAx>
      <c:dateAx>
        <c:axId val="4883596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8340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KL_BO01_graphs!$D$2:$D$126</c:f>
              <c:numCache>
                <c:formatCode>0.00</c:formatCode>
                <c:ptCount val="125"/>
                <c:pt idx="0">
                  <c:v>1.755137349375022</c:v>
                </c:pt>
                <c:pt idx="1">
                  <c:v>1.9985049120897003</c:v>
                </c:pt>
                <c:pt idx="2">
                  <c:v>1.7284452136300994</c:v>
                </c:pt>
                <c:pt idx="3">
                  <c:v>1.5390647295357385</c:v>
                </c:pt>
                <c:pt idx="4">
                  <c:v>1.4186645051414917</c:v>
                </c:pt>
                <c:pt idx="5">
                  <c:v>1.3615323075593702</c:v>
                </c:pt>
                <c:pt idx="6">
                  <c:v>1.510652090568116</c:v>
                </c:pt>
                <c:pt idx="7">
                  <c:v>2.1690368841433267</c:v>
                </c:pt>
                <c:pt idx="8">
                  <c:v>1.9416101675435904</c:v>
                </c:pt>
                <c:pt idx="9">
                  <c:v>1.761597516976078</c:v>
                </c:pt>
                <c:pt idx="10">
                  <c:v>1.5431288519858715</c:v>
                </c:pt>
                <c:pt idx="11">
                  <c:v>1.4932734160597907</c:v>
                </c:pt>
                <c:pt idx="12">
                  <c:v>1.3602175433224899</c:v>
                </c:pt>
                <c:pt idx="13">
                  <c:v>1.2572784905846888</c:v>
                </c:pt>
                <c:pt idx="14">
                  <c:v>1.2568339257844821</c:v>
                </c:pt>
                <c:pt idx="15">
                  <c:v>1.2560241383418982</c:v>
                </c:pt>
                <c:pt idx="16">
                  <c:v>1.1732926803393549</c:v>
                </c:pt>
                <c:pt idx="17">
                  <c:v>1.1016140243636665</c:v>
                </c:pt>
                <c:pt idx="18">
                  <c:v>1.0342059972711901</c:v>
                </c:pt>
                <c:pt idx="19">
                  <c:v>1.0368476405047571</c:v>
                </c:pt>
                <c:pt idx="20">
                  <c:v>1.0092124174529833</c:v>
                </c:pt>
                <c:pt idx="21">
                  <c:v>0.9915012313998397</c:v>
                </c:pt>
                <c:pt idx="22">
                  <c:v>0.97505877282224585</c:v>
                </c:pt>
                <c:pt idx="23">
                  <c:v>0.90667471718348136</c:v>
                </c:pt>
                <c:pt idx="24">
                  <c:v>0.82472524039412043</c:v>
                </c:pt>
                <c:pt idx="25">
                  <c:v>0.82702161473045444</c:v>
                </c:pt>
                <c:pt idx="26">
                  <c:v>0.79906473296398495</c:v>
                </c:pt>
                <c:pt idx="27">
                  <c:v>0.81462746477783765</c:v>
                </c:pt>
                <c:pt idx="28">
                  <c:v>0.84661558802027992</c:v>
                </c:pt>
                <c:pt idx="29">
                  <c:v>1.1000397661540167</c:v>
                </c:pt>
                <c:pt idx="30">
                  <c:v>1.3998642034995639</c:v>
                </c:pt>
                <c:pt idx="31">
                  <c:v>1.3807201871551948</c:v>
                </c:pt>
                <c:pt idx="32">
                  <c:v>1.2013848950787727</c:v>
                </c:pt>
                <c:pt idx="33">
                  <c:v>1.1108080275460057</c:v>
                </c:pt>
                <c:pt idx="34">
                  <c:v>1.1396618334028352</c:v>
                </c:pt>
                <c:pt idx="35">
                  <c:v>1.1941243521011771</c:v>
                </c:pt>
                <c:pt idx="36">
                  <c:v>1.2667827637936229</c:v>
                </c:pt>
                <c:pt idx="37">
                  <c:v>1.2019563241265971</c:v>
                </c:pt>
                <c:pt idx="38">
                  <c:v>1.1371758791690632</c:v>
                </c:pt>
                <c:pt idx="39">
                  <c:v>1.0458405540151168</c:v>
                </c:pt>
                <c:pt idx="40">
                  <c:v>1.0407801046974654</c:v>
                </c:pt>
                <c:pt idx="41">
                  <c:v>1.0577100159216279</c:v>
                </c:pt>
                <c:pt idx="42">
                  <c:v>1.0392330614851615</c:v>
                </c:pt>
                <c:pt idx="43">
                  <c:v>1.0070046220597273</c:v>
                </c:pt>
                <c:pt idx="44">
                  <c:v>0.9926442150743009</c:v>
                </c:pt>
                <c:pt idx="45">
                  <c:v>1.1291350815498036</c:v>
                </c:pt>
                <c:pt idx="46">
                  <c:v>1.9760697693087177</c:v>
                </c:pt>
                <c:pt idx="47">
                  <c:v>2.0166501500241472</c:v>
                </c:pt>
                <c:pt idx="48">
                  <c:v>1.5849918543665789</c:v>
                </c:pt>
                <c:pt idx="49">
                  <c:v>1.302056909767358</c:v>
                </c:pt>
                <c:pt idx="50">
                  <c:v>1.1410288820912677</c:v>
                </c:pt>
                <c:pt idx="51">
                  <c:v>1.1423980497964552</c:v>
                </c:pt>
                <c:pt idx="52">
                  <c:v>1.0395549487043518</c:v>
                </c:pt>
                <c:pt idx="53">
                  <c:v>0.94055159536374366</c:v>
                </c:pt>
                <c:pt idx="54">
                  <c:v>0.81007248412371669</c:v>
                </c:pt>
                <c:pt idx="55">
                  <c:v>0.92671483820319722</c:v>
                </c:pt>
                <c:pt idx="56">
                  <c:v>0.84556365838452141</c:v>
                </c:pt>
                <c:pt idx="57">
                  <c:v>0.78119760046837439</c:v>
                </c:pt>
                <c:pt idx="58">
                  <c:v>0.69811189373374427</c:v>
                </c:pt>
                <c:pt idx="59">
                  <c:v>0.81036102719169534</c:v>
                </c:pt>
                <c:pt idx="60">
                  <c:v>1.0272860319357675</c:v>
                </c:pt>
                <c:pt idx="61">
                  <c:v>1.3170585754947075</c:v>
                </c:pt>
                <c:pt idx="62">
                  <c:v>1.796177844548607</c:v>
                </c:pt>
                <c:pt idx="63">
                  <c:v>1.8937294727969303</c:v>
                </c:pt>
                <c:pt idx="64">
                  <c:v>1.6345793601171943</c:v>
                </c:pt>
                <c:pt idx="65">
                  <c:v>1.4236756072128491</c:v>
                </c:pt>
                <c:pt idx="66">
                  <c:v>1.3194741979961011</c:v>
                </c:pt>
                <c:pt idx="67">
                  <c:v>1.2221101507149223</c:v>
                </c:pt>
                <c:pt idx="68">
                  <c:v>1.2020995040452223</c:v>
                </c:pt>
                <c:pt idx="69">
                  <c:v>1.1670635674765013</c:v>
                </c:pt>
                <c:pt idx="70">
                  <c:v>0.98334726069308864</c:v>
                </c:pt>
                <c:pt idx="71">
                  <c:v>0.90904984079248408</c:v>
                </c:pt>
                <c:pt idx="72">
                  <c:v>0.87294386827858261</c:v>
                </c:pt>
                <c:pt idx="73">
                  <c:v>0.88195154889951477</c:v>
                </c:pt>
                <c:pt idx="74">
                  <c:v>0.9232377577146661</c:v>
                </c:pt>
                <c:pt idx="75">
                  <c:v>0.93694866237569985</c:v>
                </c:pt>
                <c:pt idx="76">
                  <c:v>0.90502854847302894</c:v>
                </c:pt>
                <c:pt idx="77">
                  <c:v>0.8616775525621635</c:v>
                </c:pt>
                <c:pt idx="78">
                  <c:v>0.90168560915900675</c:v>
                </c:pt>
                <c:pt idx="79">
                  <c:v>0.90521900023075463</c:v>
                </c:pt>
                <c:pt idx="80">
                  <c:v>0.92226563289073005</c:v>
                </c:pt>
                <c:pt idx="81">
                  <c:v>0.96728379932690789</c:v>
                </c:pt>
                <c:pt idx="82">
                  <c:v>1.5097091485862073</c:v>
                </c:pt>
                <c:pt idx="83">
                  <c:v>2.0875743110588307</c:v>
                </c:pt>
                <c:pt idx="84">
                  <c:v>1.9060850578290678</c:v>
                </c:pt>
                <c:pt idx="85">
                  <c:v>1.7023799445997554</c:v>
                </c:pt>
                <c:pt idx="86">
                  <c:v>1.5249298858895166</c:v>
                </c:pt>
                <c:pt idx="87">
                  <c:v>1.7638808465367486</c:v>
                </c:pt>
                <c:pt idx="88">
                  <c:v>1.9992075529617692</c:v>
                </c:pt>
                <c:pt idx="89">
                  <c:v>1.8109113117713533</c:v>
                </c:pt>
                <c:pt idx="90">
                  <c:v>1.6700569295615333</c:v>
                </c:pt>
                <c:pt idx="91">
                  <c:v>2.021744124460322</c:v>
                </c:pt>
                <c:pt idx="92">
                  <c:v>2.1931770517483096</c:v>
                </c:pt>
                <c:pt idx="93">
                  <c:v>2.0740146618790889</c:v>
                </c:pt>
                <c:pt idx="94">
                  <c:v>1.9054497062127194</c:v>
                </c:pt>
                <c:pt idx="95">
                  <c:v>1.738095199280848</c:v>
                </c:pt>
                <c:pt idx="96">
                  <c:v>1.6007065300827688</c:v>
                </c:pt>
                <c:pt idx="97">
                  <c:v>1.5185036475029792</c:v>
                </c:pt>
                <c:pt idx="98">
                  <c:v>1.4477042647935017</c:v>
                </c:pt>
                <c:pt idx="99">
                  <c:v>1.4048061370517086</c:v>
                </c:pt>
                <c:pt idx="100">
                  <c:v>1.3583476333459459</c:v>
                </c:pt>
                <c:pt idx="101">
                  <c:v>1.3416111075852342</c:v>
                </c:pt>
                <c:pt idx="102">
                  <c:v>1.3189062887419161</c:v>
                </c:pt>
                <c:pt idx="103">
                  <c:v>1.2602491296614997</c:v>
                </c:pt>
                <c:pt idx="104">
                  <c:v>1.2193962509851251</c:v>
                </c:pt>
                <c:pt idx="105">
                  <c:v>1.2250891802934318</c:v>
                </c:pt>
                <c:pt idx="106">
                  <c:v>1.3165733153193815</c:v>
                </c:pt>
                <c:pt idx="107">
                  <c:v>1.3484881068286743</c:v>
                </c:pt>
                <c:pt idx="108">
                  <c:v>1.3040922243911397</c:v>
                </c:pt>
                <c:pt idx="109">
                  <c:v>1.2737730923920927</c:v>
                </c:pt>
                <c:pt idx="110">
                  <c:v>1.3071981748445232</c:v>
                </c:pt>
                <c:pt idx="111">
                  <c:v>1.2929644536566205</c:v>
                </c:pt>
                <c:pt idx="112">
                  <c:v>1.2834310296535072</c:v>
                </c:pt>
                <c:pt idx="113">
                  <c:v>1.2821158236551535</c:v>
                </c:pt>
                <c:pt idx="114">
                  <c:v>1.2239261828426182</c:v>
                </c:pt>
                <c:pt idx="115">
                  <c:v>1.2015768447345549</c:v>
                </c:pt>
                <c:pt idx="116">
                  <c:v>1.1876976007499989</c:v>
                </c:pt>
                <c:pt idx="117">
                  <c:v>1.176235979736292</c:v>
                </c:pt>
                <c:pt idx="118">
                  <c:v>1.140175525577743</c:v>
                </c:pt>
                <c:pt idx="119">
                  <c:v>1.0524174866616509</c:v>
                </c:pt>
                <c:pt idx="120">
                  <c:v>1.0774377891919307</c:v>
                </c:pt>
                <c:pt idx="121">
                  <c:v>1.0413369203191403</c:v>
                </c:pt>
                <c:pt idx="122">
                  <c:v>0.97851003121538838</c:v>
                </c:pt>
                <c:pt idx="123">
                  <c:v>1.0572405111087255</c:v>
                </c:pt>
                <c:pt idx="124">
                  <c:v>1.0657164200600653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73920"/>
        <c:axId val="129693184"/>
      </c:lineChart>
      <c:lineChart>
        <c:grouping val="standard"/>
        <c:varyColors val="0"/>
        <c:ser>
          <c:idx val="1"/>
          <c:order val="1"/>
          <c:tx>
            <c:strRef>
              <c:f>KL_BO01_graphs!$H$1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KL_BO01_graphs!$H$2:$H$126</c:f>
              <c:numCache>
                <c:formatCode>0.0</c:formatCode>
                <c:ptCount val="125"/>
                <c:pt idx="0">
                  <c:v>35.6</c:v>
                </c:pt>
                <c:pt idx="1">
                  <c:v>17</c:v>
                </c:pt>
                <c:pt idx="2">
                  <c:v>227.1</c:v>
                </c:pt>
                <c:pt idx="3">
                  <c:v>42.3</c:v>
                </c:pt>
                <c:pt idx="4">
                  <c:v>18.3</c:v>
                </c:pt>
                <c:pt idx="5">
                  <c:v>34</c:v>
                </c:pt>
                <c:pt idx="6">
                  <c:v>10</c:v>
                </c:pt>
                <c:pt idx="7">
                  <c:v>14.8</c:v>
                </c:pt>
                <c:pt idx="8">
                  <c:v>1376</c:v>
                </c:pt>
                <c:pt idx="9">
                  <c:v>180.8</c:v>
                </c:pt>
                <c:pt idx="10">
                  <c:v>54.4</c:v>
                </c:pt>
                <c:pt idx="11">
                  <c:v>27.6</c:v>
                </c:pt>
                <c:pt idx="12">
                  <c:v>32.4</c:v>
                </c:pt>
                <c:pt idx="13">
                  <c:v>23.2</c:v>
                </c:pt>
                <c:pt idx="14">
                  <c:v>11.2</c:v>
                </c:pt>
                <c:pt idx="15">
                  <c:v>14.4</c:v>
                </c:pt>
                <c:pt idx="16">
                  <c:v>9.1999999999999993</c:v>
                </c:pt>
                <c:pt idx="17">
                  <c:v>9.6</c:v>
                </c:pt>
                <c:pt idx="18">
                  <c:v>12</c:v>
                </c:pt>
                <c:pt idx="19">
                  <c:v>8.8000000000000007</c:v>
                </c:pt>
                <c:pt idx="20">
                  <c:v>7.6</c:v>
                </c:pt>
                <c:pt idx="21">
                  <c:v>9.6</c:v>
                </c:pt>
                <c:pt idx="22">
                  <c:v>7.6</c:v>
                </c:pt>
                <c:pt idx="23">
                  <c:v>8.6999999999999993</c:v>
                </c:pt>
                <c:pt idx="24">
                  <c:v>9.3000000000000007</c:v>
                </c:pt>
                <c:pt idx="25">
                  <c:v>7.3</c:v>
                </c:pt>
                <c:pt idx="26">
                  <c:v>10.3</c:v>
                </c:pt>
                <c:pt idx="27">
                  <c:v>14.4</c:v>
                </c:pt>
                <c:pt idx="28">
                  <c:v>19.2</c:v>
                </c:pt>
                <c:pt idx="29">
                  <c:v>31.2</c:v>
                </c:pt>
                <c:pt idx="30">
                  <c:v>31.2</c:v>
                </c:pt>
                <c:pt idx="31">
                  <c:v>20</c:v>
                </c:pt>
                <c:pt idx="32">
                  <c:v>12</c:v>
                </c:pt>
                <c:pt idx="33">
                  <c:v>9.6</c:v>
                </c:pt>
                <c:pt idx="34">
                  <c:v>9.6999999999999993</c:v>
                </c:pt>
                <c:pt idx="35">
                  <c:v>8.6999999999999993</c:v>
                </c:pt>
                <c:pt idx="36">
                  <c:v>8.8000000000000007</c:v>
                </c:pt>
                <c:pt idx="37">
                  <c:v>9.6</c:v>
                </c:pt>
                <c:pt idx="38">
                  <c:v>14</c:v>
                </c:pt>
                <c:pt idx="39">
                  <c:v>12</c:v>
                </c:pt>
                <c:pt idx="40">
                  <c:v>13.6</c:v>
                </c:pt>
                <c:pt idx="41">
                  <c:v>10.7</c:v>
                </c:pt>
                <c:pt idx="42">
                  <c:v>10.5</c:v>
                </c:pt>
                <c:pt idx="43">
                  <c:v>11.6</c:v>
                </c:pt>
                <c:pt idx="44">
                  <c:v>34.5</c:v>
                </c:pt>
                <c:pt idx="45">
                  <c:v>17</c:v>
                </c:pt>
                <c:pt idx="46">
                  <c:v>73.3</c:v>
                </c:pt>
                <c:pt idx="47">
                  <c:v>377</c:v>
                </c:pt>
                <c:pt idx="48">
                  <c:v>2463</c:v>
                </c:pt>
                <c:pt idx="49">
                  <c:v>203.3</c:v>
                </c:pt>
                <c:pt idx="50">
                  <c:v>61.5</c:v>
                </c:pt>
                <c:pt idx="51">
                  <c:v>138.69999999999999</c:v>
                </c:pt>
                <c:pt idx="52">
                  <c:v>97.3</c:v>
                </c:pt>
                <c:pt idx="53">
                  <c:v>25</c:v>
                </c:pt>
                <c:pt idx="54">
                  <c:v>18.8</c:v>
                </c:pt>
                <c:pt idx="55">
                  <c:v>17.600000000000001</c:v>
                </c:pt>
                <c:pt idx="56">
                  <c:v>36</c:v>
                </c:pt>
                <c:pt idx="57">
                  <c:v>13</c:v>
                </c:pt>
                <c:pt idx="58">
                  <c:v>10.5</c:v>
                </c:pt>
                <c:pt idx="59">
                  <c:v>14</c:v>
                </c:pt>
                <c:pt idx="60">
                  <c:v>29.5</c:v>
                </c:pt>
                <c:pt idx="61">
                  <c:v>27.5</c:v>
                </c:pt>
                <c:pt idx="62">
                  <c:v>82</c:v>
                </c:pt>
                <c:pt idx="63">
                  <c:v>612.79999999999995</c:v>
                </c:pt>
                <c:pt idx="64">
                  <c:v>204</c:v>
                </c:pt>
                <c:pt idx="65">
                  <c:v>75.2</c:v>
                </c:pt>
                <c:pt idx="66">
                  <c:v>66.400000000000006</c:v>
                </c:pt>
                <c:pt idx="67">
                  <c:v>28</c:v>
                </c:pt>
                <c:pt idx="68">
                  <c:v>18</c:v>
                </c:pt>
                <c:pt idx="69">
                  <c:v>16.8</c:v>
                </c:pt>
                <c:pt idx="70">
                  <c:v>13.2</c:v>
                </c:pt>
                <c:pt idx="71">
                  <c:v>16.8</c:v>
                </c:pt>
                <c:pt idx="72">
                  <c:v>11.6</c:v>
                </c:pt>
                <c:pt idx="73">
                  <c:v>16.399999999999999</c:v>
                </c:pt>
                <c:pt idx="74">
                  <c:v>12.4</c:v>
                </c:pt>
                <c:pt idx="75">
                  <c:v>9.6</c:v>
                </c:pt>
                <c:pt idx="76">
                  <c:v>12</c:v>
                </c:pt>
                <c:pt idx="77">
                  <c:v>15.2</c:v>
                </c:pt>
                <c:pt idx="78">
                  <c:v>6.8</c:v>
                </c:pt>
                <c:pt idx="79">
                  <c:v>8.4</c:v>
                </c:pt>
                <c:pt idx="80">
                  <c:v>4.4000000000000004</c:v>
                </c:pt>
                <c:pt idx="81">
                  <c:v>9.6</c:v>
                </c:pt>
                <c:pt idx="82">
                  <c:v>6.8</c:v>
                </c:pt>
                <c:pt idx="83">
                  <c:v>135.19999999999999</c:v>
                </c:pt>
                <c:pt idx="84">
                  <c:v>804.4</c:v>
                </c:pt>
                <c:pt idx="85">
                  <c:v>222.8</c:v>
                </c:pt>
                <c:pt idx="86">
                  <c:v>123.6</c:v>
                </c:pt>
                <c:pt idx="87">
                  <c:v>48</c:v>
                </c:pt>
                <c:pt idx="88">
                  <c:v>166</c:v>
                </c:pt>
                <c:pt idx="89">
                  <c:v>278.8</c:v>
                </c:pt>
                <c:pt idx="90">
                  <c:v>75.2</c:v>
                </c:pt>
                <c:pt idx="91">
                  <c:v>49.2</c:v>
                </c:pt>
                <c:pt idx="92">
                  <c:v>621.6</c:v>
                </c:pt>
                <c:pt idx="93">
                  <c:v>605.6</c:v>
                </c:pt>
                <c:pt idx="94">
                  <c:v>288.8</c:v>
                </c:pt>
                <c:pt idx="95">
                  <c:v>146.80000000000001</c:v>
                </c:pt>
                <c:pt idx="96">
                  <c:v>70.400000000000006</c:v>
                </c:pt>
                <c:pt idx="97">
                  <c:v>41.6</c:v>
                </c:pt>
                <c:pt idx="98">
                  <c:v>32</c:v>
                </c:pt>
                <c:pt idx="99">
                  <c:v>15.6</c:v>
                </c:pt>
                <c:pt idx="100">
                  <c:v>18.399999999999999</c:v>
                </c:pt>
                <c:pt idx="101">
                  <c:v>33.200000000000003</c:v>
                </c:pt>
                <c:pt idx="102">
                  <c:v>20.399999999999999</c:v>
                </c:pt>
                <c:pt idx="103">
                  <c:v>27.6</c:v>
                </c:pt>
                <c:pt idx="104">
                  <c:v>36.799999999999997</c:v>
                </c:pt>
                <c:pt idx="105">
                  <c:v>12.4</c:v>
                </c:pt>
                <c:pt idx="106">
                  <c:v>9.6</c:v>
                </c:pt>
                <c:pt idx="107">
                  <c:v>16</c:v>
                </c:pt>
                <c:pt idx="108">
                  <c:v>22.4</c:v>
                </c:pt>
                <c:pt idx="109">
                  <c:v>12.8</c:v>
                </c:pt>
                <c:pt idx="110">
                  <c:v>11.2</c:v>
                </c:pt>
                <c:pt idx="111">
                  <c:v>14.4</c:v>
                </c:pt>
                <c:pt idx="112">
                  <c:v>10.8</c:v>
                </c:pt>
                <c:pt idx="113">
                  <c:v>29.2</c:v>
                </c:pt>
                <c:pt idx="114">
                  <c:v>17.2</c:v>
                </c:pt>
                <c:pt idx="115">
                  <c:v>16.399999999999999</c:v>
                </c:pt>
                <c:pt idx="116">
                  <c:v>10.8</c:v>
                </c:pt>
                <c:pt idx="117">
                  <c:v>21.6</c:v>
                </c:pt>
                <c:pt idx="118">
                  <c:v>8</c:v>
                </c:pt>
                <c:pt idx="119">
                  <c:v>5.6</c:v>
                </c:pt>
                <c:pt idx="120">
                  <c:v>35.200000000000003</c:v>
                </c:pt>
                <c:pt idx="121">
                  <c:v>43.6</c:v>
                </c:pt>
                <c:pt idx="122">
                  <c:v>12.4</c:v>
                </c:pt>
                <c:pt idx="123">
                  <c:v>5.6</c:v>
                </c:pt>
                <c:pt idx="124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4000"/>
        <c:axId val="131502080"/>
      </c:lineChart>
      <c:dateAx>
        <c:axId val="1294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129693184"/>
        <c:crosses val="autoZero"/>
        <c:auto val="1"/>
        <c:lblOffset val="100"/>
        <c:baseTimeUnit val="days"/>
        <c:majorUnit val="7"/>
      </c:dateAx>
      <c:valAx>
        <c:axId val="12969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9473920"/>
        <c:crosses val="autoZero"/>
        <c:crossBetween val="between"/>
      </c:valAx>
      <c:valAx>
        <c:axId val="131502080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1504000"/>
        <c:crosses val="max"/>
        <c:crossBetween val="between"/>
      </c:valAx>
      <c:dateAx>
        <c:axId val="1315040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3150208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</a:t>
            </a:r>
            <a:r>
              <a:rPr lang="en-CA" baseline="0"/>
              <a:t> Solids </a:t>
            </a:r>
            <a:r>
              <a:rPr lang="en-CA"/>
              <a:t>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KL_BO01_graphs!$B$1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KL_BO01_graphs!$B$2:$B$126</c:f>
              <c:numCache>
                <c:formatCode>0.00</c:formatCode>
                <c:ptCount val="125"/>
                <c:pt idx="0">
                  <c:v>0.64009137500000002</c:v>
                </c:pt>
                <c:pt idx="1">
                  <c:v>0.73503304583333318</c:v>
                </c:pt>
                <c:pt idx="2">
                  <c:v>0.63238166249999983</c:v>
                </c:pt>
                <c:pt idx="3">
                  <c:v>0.57948464583333348</c:v>
                </c:pt>
                <c:pt idx="4">
                  <c:v>0.54978915833333342</c:v>
                </c:pt>
                <c:pt idx="5">
                  <c:v>0.53661600416666633</c:v>
                </c:pt>
                <c:pt idx="6">
                  <c:v>0.58473517083333304</c:v>
                </c:pt>
                <c:pt idx="7">
                  <c:v>0.86312797083333326</c:v>
                </c:pt>
                <c:pt idx="8">
                  <c:v>0.70604018333333329</c:v>
                </c:pt>
                <c:pt idx="9">
                  <c:v>0.64246539583333329</c:v>
                </c:pt>
                <c:pt idx="10">
                  <c:v>0.58048535416666658</c:v>
                </c:pt>
                <c:pt idx="11">
                  <c:v>0.56794456250000003</c:v>
                </c:pt>
                <c:pt idx="12">
                  <c:v>0.53628172499999993</c:v>
                </c:pt>
                <c:pt idx="13">
                  <c:v>0.51352944999999983</c:v>
                </c:pt>
                <c:pt idx="14">
                  <c:v>0.51344002499999986</c:v>
                </c:pt>
                <c:pt idx="15">
                  <c:v>0.51326969166666658</c:v>
                </c:pt>
                <c:pt idx="16">
                  <c:v>0.49588930416666682</c:v>
                </c:pt>
                <c:pt idx="17">
                  <c:v>0.48138754999999978</c:v>
                </c:pt>
                <c:pt idx="18">
                  <c:v>0.4681696833333337</c:v>
                </c:pt>
                <c:pt idx="19">
                  <c:v>0.46866577916666669</c:v>
                </c:pt>
                <c:pt idx="20">
                  <c:v>0.46334073333333325</c:v>
                </c:pt>
                <c:pt idx="21">
                  <c:v>0.45999155416666682</c:v>
                </c:pt>
                <c:pt idx="22">
                  <c:v>0.45688084166666654</c:v>
                </c:pt>
                <c:pt idx="23">
                  <c:v>0.44424423750000019</c:v>
                </c:pt>
                <c:pt idx="24">
                  <c:v>0.4293251666666667</c:v>
                </c:pt>
                <c:pt idx="25">
                  <c:v>0.42974248333333304</c:v>
                </c:pt>
                <c:pt idx="26">
                  <c:v>0.42478791250000025</c:v>
                </c:pt>
                <c:pt idx="27">
                  <c:v>0.4275473125</c:v>
                </c:pt>
                <c:pt idx="28">
                  <c:v>0.43330032083333331</c:v>
                </c:pt>
                <c:pt idx="29">
                  <c:v>0.48111501666666662</c:v>
                </c:pt>
                <c:pt idx="30">
                  <c:v>0.54575438750000005</c:v>
                </c:pt>
                <c:pt idx="31">
                  <c:v>0.54108725416666681</c:v>
                </c:pt>
                <c:pt idx="32">
                  <c:v>0.50177857916666646</c:v>
                </c:pt>
                <c:pt idx="33">
                  <c:v>0.4832143750000002</c:v>
                </c:pt>
                <c:pt idx="34">
                  <c:v>0.48903764583333303</c:v>
                </c:pt>
                <c:pt idx="35">
                  <c:v>0.50019660833333346</c:v>
                </c:pt>
                <c:pt idx="36">
                  <c:v>0.51557132083333335</c:v>
                </c:pt>
                <c:pt idx="37">
                  <c:v>0.50181477499999982</c:v>
                </c:pt>
                <c:pt idx="38">
                  <c:v>0.48853516250000006</c:v>
                </c:pt>
                <c:pt idx="39">
                  <c:v>0.47040530833333322</c:v>
                </c:pt>
                <c:pt idx="40">
                  <c:v>0.46945357083333317</c:v>
                </c:pt>
                <c:pt idx="41">
                  <c:v>0.47272822916666707</c:v>
                </c:pt>
                <c:pt idx="42">
                  <c:v>0.4691278083333334</c:v>
                </c:pt>
                <c:pt idx="43">
                  <c:v>0.46294257916666642</c:v>
                </c:pt>
                <c:pt idx="44">
                  <c:v>0.46021085833333353</c:v>
                </c:pt>
                <c:pt idx="45">
                  <c:v>0.4892761124999998</c:v>
                </c:pt>
                <c:pt idx="46">
                  <c:v>0.72920551666666678</c:v>
                </c:pt>
                <c:pt idx="47">
                  <c:v>0.75698475416666655</c:v>
                </c:pt>
                <c:pt idx="48">
                  <c:v>0.59203821250000011</c:v>
                </c:pt>
                <c:pt idx="49">
                  <c:v>0.52336832916666698</c:v>
                </c:pt>
                <c:pt idx="50">
                  <c:v>0.48934211666666688</c:v>
                </c:pt>
                <c:pt idx="51">
                  <c:v>0.48955716249999953</c:v>
                </c:pt>
                <c:pt idx="52">
                  <c:v>0.46921510416666662</c:v>
                </c:pt>
                <c:pt idx="53">
                  <c:v>0.45048908333333326</c:v>
                </c:pt>
                <c:pt idx="54">
                  <c:v>0.42679571666666671</c:v>
                </c:pt>
                <c:pt idx="55">
                  <c:v>0.44796176249999986</c:v>
                </c:pt>
                <c:pt idx="56">
                  <c:v>0.43308527500000027</c:v>
                </c:pt>
                <c:pt idx="57">
                  <c:v>0.42173681666666635</c:v>
                </c:pt>
                <c:pt idx="58">
                  <c:v>0.4075991499999998</c:v>
                </c:pt>
                <c:pt idx="59">
                  <c:v>0.42733652499999963</c:v>
                </c:pt>
                <c:pt idx="60">
                  <c:v>0.4672307208333335</c:v>
                </c:pt>
                <c:pt idx="61">
                  <c:v>0.52707095000000004</c:v>
                </c:pt>
                <c:pt idx="62">
                  <c:v>0.67400474166666668</c:v>
                </c:pt>
                <c:pt idx="63">
                  <c:v>0.68825525416666666</c:v>
                </c:pt>
                <c:pt idx="64">
                  <c:v>0.60483663333333315</c:v>
                </c:pt>
                <c:pt idx="65">
                  <c:v>0.55106240000000006</c:v>
                </c:pt>
                <c:pt idx="66">
                  <c:v>0.52721360416666629</c:v>
                </c:pt>
                <c:pt idx="67">
                  <c:v>0.50606459166666651</c:v>
                </c:pt>
                <c:pt idx="68">
                  <c:v>0.50219589583333346</c:v>
                </c:pt>
                <c:pt idx="69">
                  <c:v>0.49508022083333353</c:v>
                </c:pt>
                <c:pt idx="70">
                  <c:v>0.45851178333333342</c:v>
                </c:pt>
                <c:pt idx="71">
                  <c:v>0.44491705416666688</c:v>
                </c:pt>
                <c:pt idx="72">
                  <c:v>0.43831237916666671</c:v>
                </c:pt>
                <c:pt idx="73">
                  <c:v>0.43994970833333352</c:v>
                </c:pt>
                <c:pt idx="74">
                  <c:v>0.4474039208333333</c:v>
                </c:pt>
                <c:pt idx="75">
                  <c:v>0.44986310833333326</c:v>
                </c:pt>
                <c:pt idx="76">
                  <c:v>0.44393763749999998</c:v>
                </c:pt>
                <c:pt idx="77">
                  <c:v>0.4360320416666667</c:v>
                </c:pt>
                <c:pt idx="78">
                  <c:v>0.44325630416666656</c:v>
                </c:pt>
                <c:pt idx="79">
                  <c:v>0.44405899999999998</c:v>
                </c:pt>
                <c:pt idx="80">
                  <c:v>0.44706751249999993</c:v>
                </c:pt>
                <c:pt idx="81">
                  <c:v>0.45546707499999989</c:v>
                </c:pt>
                <c:pt idx="82">
                  <c:v>0.59889838749999957</c:v>
                </c:pt>
                <c:pt idx="83">
                  <c:v>0.78690806250000023</c:v>
                </c:pt>
                <c:pt idx="84">
                  <c:v>0.6917556041666667</c:v>
                </c:pt>
                <c:pt idx="85">
                  <c:v>0.62444199999999994</c:v>
                </c:pt>
                <c:pt idx="86">
                  <c:v>0.57581609166666647</c:v>
                </c:pt>
                <c:pt idx="87">
                  <c:v>0.64903600416666674</c:v>
                </c:pt>
                <c:pt idx="88">
                  <c:v>0.73051495416666656</c:v>
                </c:pt>
                <c:pt idx="89">
                  <c:v>0.65829149166666667</c:v>
                </c:pt>
                <c:pt idx="90">
                  <c:v>0.61461802499999996</c:v>
                </c:pt>
                <c:pt idx="91">
                  <c:v>0.78725085833333308</c:v>
                </c:pt>
                <c:pt idx="92">
                  <c:v>0.86949417916666671</c:v>
                </c:pt>
                <c:pt idx="93">
                  <c:v>0.77011532500000024</c:v>
                </c:pt>
                <c:pt idx="94">
                  <c:v>0.69162785416666639</c:v>
                </c:pt>
                <c:pt idx="95">
                  <c:v>0.63487065833333312</c:v>
                </c:pt>
                <c:pt idx="96">
                  <c:v>0.59552578749999996</c:v>
                </c:pt>
                <c:pt idx="97">
                  <c:v>0.57405101250000012</c:v>
                </c:pt>
                <c:pt idx="98">
                  <c:v>0.5566535916666665</c:v>
                </c:pt>
                <c:pt idx="99">
                  <c:v>0.54649320833333292</c:v>
                </c:pt>
                <c:pt idx="100">
                  <c:v>0.53583247083333319</c:v>
                </c:pt>
                <c:pt idx="101">
                  <c:v>0.53213623749999983</c:v>
                </c:pt>
                <c:pt idx="102">
                  <c:v>0.5270496583333335</c:v>
                </c:pt>
                <c:pt idx="103">
                  <c:v>0.51417671666666664</c:v>
                </c:pt>
                <c:pt idx="104">
                  <c:v>0.5054790708333331</c:v>
                </c:pt>
                <c:pt idx="105">
                  <c:v>0.50667140416666678</c:v>
                </c:pt>
                <c:pt idx="106">
                  <c:v>0.52663021250000008</c:v>
                </c:pt>
                <c:pt idx="107">
                  <c:v>0.53361174999999994</c:v>
                </c:pt>
                <c:pt idx="108">
                  <c:v>0.52368983333333341</c:v>
                </c:pt>
                <c:pt idx="109">
                  <c:v>0.51710645</c:v>
                </c:pt>
                <c:pt idx="110">
                  <c:v>0.52442865416666662</c:v>
                </c:pt>
                <c:pt idx="111">
                  <c:v>0.52124342083333353</c:v>
                </c:pt>
                <c:pt idx="112">
                  <c:v>0.51923135833333323</c:v>
                </c:pt>
                <c:pt idx="113">
                  <c:v>0.5188949500000003</c:v>
                </c:pt>
                <c:pt idx="114">
                  <c:v>0.50657346250000013</c:v>
                </c:pt>
                <c:pt idx="115">
                  <c:v>0.50180625833333337</c:v>
                </c:pt>
                <c:pt idx="116">
                  <c:v>0.49891272083333366</c:v>
                </c:pt>
                <c:pt idx="117">
                  <c:v>0.49649398750000001</c:v>
                </c:pt>
                <c:pt idx="118">
                  <c:v>0.4891504916666663</c:v>
                </c:pt>
                <c:pt idx="119">
                  <c:v>0.47223852083333329</c:v>
                </c:pt>
                <c:pt idx="120">
                  <c:v>0.47671615833333325</c:v>
                </c:pt>
                <c:pt idx="121">
                  <c:v>0.46970055416666656</c:v>
                </c:pt>
                <c:pt idx="122">
                  <c:v>0.45804549583333348</c:v>
                </c:pt>
                <c:pt idx="123">
                  <c:v>0.47264732083333333</c:v>
                </c:pt>
                <c:pt idx="124">
                  <c:v>0.47426548749999992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528"/>
        <c:axId val="44296448"/>
      </c:lineChart>
      <c:lineChart>
        <c:grouping val="standard"/>
        <c:varyColors val="0"/>
        <c:ser>
          <c:idx val="1"/>
          <c:order val="1"/>
          <c:tx>
            <c:strRef>
              <c:f>KL_BO01_graphs!$H$1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KL_BO01_graphs!$H$2:$H$126</c:f>
              <c:numCache>
                <c:formatCode>0.0</c:formatCode>
                <c:ptCount val="125"/>
                <c:pt idx="0">
                  <c:v>35.6</c:v>
                </c:pt>
                <c:pt idx="1">
                  <c:v>17</c:v>
                </c:pt>
                <c:pt idx="2">
                  <c:v>227.1</c:v>
                </c:pt>
                <c:pt idx="3">
                  <c:v>42.3</c:v>
                </c:pt>
                <c:pt idx="4">
                  <c:v>18.3</c:v>
                </c:pt>
                <c:pt idx="5">
                  <c:v>34</c:v>
                </c:pt>
                <c:pt idx="6">
                  <c:v>10</c:v>
                </c:pt>
                <c:pt idx="7">
                  <c:v>14.8</c:v>
                </c:pt>
                <c:pt idx="8">
                  <c:v>1376</c:v>
                </c:pt>
                <c:pt idx="9">
                  <c:v>180.8</c:v>
                </c:pt>
                <c:pt idx="10">
                  <c:v>54.4</c:v>
                </c:pt>
                <c:pt idx="11">
                  <c:v>27.6</c:v>
                </c:pt>
                <c:pt idx="12">
                  <c:v>32.4</c:v>
                </c:pt>
                <c:pt idx="13">
                  <c:v>23.2</c:v>
                </c:pt>
                <c:pt idx="14">
                  <c:v>11.2</c:v>
                </c:pt>
                <c:pt idx="15">
                  <c:v>14.4</c:v>
                </c:pt>
                <c:pt idx="16">
                  <c:v>9.1999999999999993</c:v>
                </c:pt>
                <c:pt idx="17">
                  <c:v>9.6</c:v>
                </c:pt>
                <c:pt idx="18">
                  <c:v>12</c:v>
                </c:pt>
                <c:pt idx="19">
                  <c:v>8.8000000000000007</c:v>
                </c:pt>
                <c:pt idx="20">
                  <c:v>7.6</c:v>
                </c:pt>
                <c:pt idx="21">
                  <c:v>9.6</c:v>
                </c:pt>
                <c:pt idx="22">
                  <c:v>7.6</c:v>
                </c:pt>
                <c:pt idx="23">
                  <c:v>8.6999999999999993</c:v>
                </c:pt>
                <c:pt idx="24">
                  <c:v>9.3000000000000007</c:v>
                </c:pt>
                <c:pt idx="25">
                  <c:v>7.3</c:v>
                </c:pt>
                <c:pt idx="26">
                  <c:v>10.3</c:v>
                </c:pt>
                <c:pt idx="27">
                  <c:v>14.4</c:v>
                </c:pt>
                <c:pt idx="28">
                  <c:v>19.2</c:v>
                </c:pt>
                <c:pt idx="29">
                  <c:v>31.2</c:v>
                </c:pt>
                <c:pt idx="30">
                  <c:v>31.2</c:v>
                </c:pt>
                <c:pt idx="31">
                  <c:v>20</c:v>
                </c:pt>
                <c:pt idx="32">
                  <c:v>12</c:v>
                </c:pt>
                <c:pt idx="33">
                  <c:v>9.6</c:v>
                </c:pt>
                <c:pt idx="34">
                  <c:v>9.6999999999999993</c:v>
                </c:pt>
                <c:pt idx="35">
                  <c:v>8.6999999999999993</c:v>
                </c:pt>
                <c:pt idx="36">
                  <c:v>8.8000000000000007</c:v>
                </c:pt>
                <c:pt idx="37">
                  <c:v>9.6</c:v>
                </c:pt>
                <c:pt idx="38">
                  <c:v>14</c:v>
                </c:pt>
                <c:pt idx="39">
                  <c:v>12</c:v>
                </c:pt>
                <c:pt idx="40">
                  <c:v>13.6</c:v>
                </c:pt>
                <c:pt idx="41">
                  <c:v>10.7</c:v>
                </c:pt>
                <c:pt idx="42">
                  <c:v>10.5</c:v>
                </c:pt>
                <c:pt idx="43">
                  <c:v>11.6</c:v>
                </c:pt>
                <c:pt idx="44">
                  <c:v>34.5</c:v>
                </c:pt>
                <c:pt idx="45">
                  <c:v>17</c:v>
                </c:pt>
                <c:pt idx="46">
                  <c:v>73.3</c:v>
                </c:pt>
                <c:pt idx="47">
                  <c:v>377</c:v>
                </c:pt>
                <c:pt idx="48">
                  <c:v>2463</c:v>
                </c:pt>
                <c:pt idx="49">
                  <c:v>203.3</c:v>
                </c:pt>
                <c:pt idx="50">
                  <c:v>61.5</c:v>
                </c:pt>
                <c:pt idx="51">
                  <c:v>138.69999999999999</c:v>
                </c:pt>
                <c:pt idx="52">
                  <c:v>97.3</c:v>
                </c:pt>
                <c:pt idx="53">
                  <c:v>25</c:v>
                </c:pt>
                <c:pt idx="54">
                  <c:v>18.8</c:v>
                </c:pt>
                <c:pt idx="55">
                  <c:v>17.600000000000001</c:v>
                </c:pt>
                <c:pt idx="56">
                  <c:v>36</c:v>
                </c:pt>
                <c:pt idx="57">
                  <c:v>13</c:v>
                </c:pt>
                <c:pt idx="58">
                  <c:v>10.5</c:v>
                </c:pt>
                <c:pt idx="59">
                  <c:v>14</c:v>
                </c:pt>
                <c:pt idx="60">
                  <c:v>29.5</c:v>
                </c:pt>
                <c:pt idx="61">
                  <c:v>27.5</c:v>
                </c:pt>
                <c:pt idx="62">
                  <c:v>82</c:v>
                </c:pt>
                <c:pt idx="63">
                  <c:v>612.79999999999995</c:v>
                </c:pt>
                <c:pt idx="64">
                  <c:v>204</c:v>
                </c:pt>
                <c:pt idx="65">
                  <c:v>75.2</c:v>
                </c:pt>
                <c:pt idx="66">
                  <c:v>66.400000000000006</c:v>
                </c:pt>
                <c:pt idx="67">
                  <c:v>28</c:v>
                </c:pt>
                <c:pt idx="68">
                  <c:v>18</c:v>
                </c:pt>
                <c:pt idx="69">
                  <c:v>16.8</c:v>
                </c:pt>
                <c:pt idx="70">
                  <c:v>13.2</c:v>
                </c:pt>
                <c:pt idx="71">
                  <c:v>16.8</c:v>
                </c:pt>
                <c:pt idx="72">
                  <c:v>11.6</c:v>
                </c:pt>
                <c:pt idx="73">
                  <c:v>16.399999999999999</c:v>
                </c:pt>
                <c:pt idx="74">
                  <c:v>12.4</c:v>
                </c:pt>
                <c:pt idx="75">
                  <c:v>9.6</c:v>
                </c:pt>
                <c:pt idx="76">
                  <c:v>12</c:v>
                </c:pt>
                <c:pt idx="77">
                  <c:v>15.2</c:v>
                </c:pt>
                <c:pt idx="78">
                  <c:v>6.8</c:v>
                </c:pt>
                <c:pt idx="79">
                  <c:v>8.4</c:v>
                </c:pt>
                <c:pt idx="80">
                  <c:v>4.4000000000000004</c:v>
                </c:pt>
                <c:pt idx="81">
                  <c:v>9.6</c:v>
                </c:pt>
                <c:pt idx="82">
                  <c:v>6.8</c:v>
                </c:pt>
                <c:pt idx="83">
                  <c:v>135.19999999999999</c:v>
                </c:pt>
                <c:pt idx="84">
                  <c:v>804.4</c:v>
                </c:pt>
                <c:pt idx="85">
                  <c:v>222.8</c:v>
                </c:pt>
                <c:pt idx="86">
                  <c:v>123.6</c:v>
                </c:pt>
                <c:pt idx="87">
                  <c:v>48</c:v>
                </c:pt>
                <c:pt idx="88">
                  <c:v>166</c:v>
                </c:pt>
                <c:pt idx="89">
                  <c:v>278.8</c:v>
                </c:pt>
                <c:pt idx="90">
                  <c:v>75.2</c:v>
                </c:pt>
                <c:pt idx="91">
                  <c:v>49.2</c:v>
                </c:pt>
                <c:pt idx="92">
                  <c:v>621.6</c:v>
                </c:pt>
                <c:pt idx="93">
                  <c:v>605.6</c:v>
                </c:pt>
                <c:pt idx="94">
                  <c:v>288.8</c:v>
                </c:pt>
                <c:pt idx="95">
                  <c:v>146.80000000000001</c:v>
                </c:pt>
                <c:pt idx="96">
                  <c:v>70.400000000000006</c:v>
                </c:pt>
                <c:pt idx="97">
                  <c:v>41.6</c:v>
                </c:pt>
                <c:pt idx="98">
                  <c:v>32</c:v>
                </c:pt>
                <c:pt idx="99">
                  <c:v>15.6</c:v>
                </c:pt>
                <c:pt idx="100">
                  <c:v>18.399999999999999</c:v>
                </c:pt>
                <c:pt idx="101">
                  <c:v>33.200000000000003</c:v>
                </c:pt>
                <c:pt idx="102">
                  <c:v>20.399999999999999</c:v>
                </c:pt>
                <c:pt idx="103">
                  <c:v>27.6</c:v>
                </c:pt>
                <c:pt idx="104">
                  <c:v>36.799999999999997</c:v>
                </c:pt>
                <c:pt idx="105">
                  <c:v>12.4</c:v>
                </c:pt>
                <c:pt idx="106">
                  <c:v>9.6</c:v>
                </c:pt>
                <c:pt idx="107">
                  <c:v>16</c:v>
                </c:pt>
                <c:pt idx="108">
                  <c:v>22.4</c:v>
                </c:pt>
                <c:pt idx="109">
                  <c:v>12.8</c:v>
                </c:pt>
                <c:pt idx="110">
                  <c:v>11.2</c:v>
                </c:pt>
                <c:pt idx="111">
                  <c:v>14.4</c:v>
                </c:pt>
                <c:pt idx="112">
                  <c:v>10.8</c:v>
                </c:pt>
                <c:pt idx="113">
                  <c:v>29.2</c:v>
                </c:pt>
                <c:pt idx="114">
                  <c:v>17.2</c:v>
                </c:pt>
                <c:pt idx="115">
                  <c:v>16.399999999999999</c:v>
                </c:pt>
                <c:pt idx="116">
                  <c:v>10.8</c:v>
                </c:pt>
                <c:pt idx="117">
                  <c:v>21.6</c:v>
                </c:pt>
                <c:pt idx="118">
                  <c:v>8</c:v>
                </c:pt>
                <c:pt idx="119">
                  <c:v>5.6</c:v>
                </c:pt>
                <c:pt idx="120">
                  <c:v>35.200000000000003</c:v>
                </c:pt>
                <c:pt idx="121">
                  <c:v>43.6</c:v>
                </c:pt>
                <c:pt idx="122">
                  <c:v>12.4</c:v>
                </c:pt>
                <c:pt idx="123">
                  <c:v>5.6</c:v>
                </c:pt>
                <c:pt idx="124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4640"/>
        <c:axId val="44302720"/>
      </c:lineChart>
      <c:dateAx>
        <c:axId val="442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4296448"/>
        <c:crosses val="autoZero"/>
        <c:auto val="1"/>
        <c:lblOffset val="100"/>
        <c:baseTimeUnit val="days"/>
        <c:majorUnit val="7"/>
      </c:dateAx>
      <c:valAx>
        <c:axId val="44296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4294528"/>
        <c:crosses val="autoZero"/>
        <c:crossBetween val="between"/>
      </c:valAx>
      <c:valAx>
        <c:axId val="44302720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4304640"/>
        <c:crosses val="max"/>
        <c:crossBetween val="between"/>
      </c:valAx>
      <c:dateAx>
        <c:axId val="443046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43027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Velocity versus Total Suspended Solids 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KL_BO01_graphs!$C$1</c:f>
              <c:strCache>
                <c:ptCount val="1"/>
                <c:pt idx="0">
                  <c:v>Average of Calculated
 Mean Velocity (m/s)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KL_BO01_graphs!$C$2:$C$126</c:f>
              <c:numCache>
                <c:formatCode>0.00</c:formatCode>
                <c:ptCount val="125"/>
                <c:pt idx="0">
                  <c:v>0.72007692584923644</c:v>
                </c:pt>
                <c:pt idx="1">
                  <c:v>0.66727260874555849</c:v>
                </c:pt>
                <c:pt idx="2">
                  <c:v>0.7189379476085267</c:v>
                </c:pt>
                <c:pt idx="3">
                  <c:v>0.70623374435586206</c:v>
                </c:pt>
                <c:pt idx="4">
                  <c:v>0.68807082698948419</c:v>
                </c:pt>
                <c:pt idx="5">
                  <c:v>0.67709892448996067</c:v>
                </c:pt>
                <c:pt idx="6">
                  <c:v>0.67052143315194968</c:v>
                </c:pt>
                <c:pt idx="7">
                  <c:v>0.47243202547066593</c:v>
                </c:pt>
                <c:pt idx="8">
                  <c:v>0.69704334210566021</c:v>
                </c:pt>
                <c:pt idx="9">
                  <c:v>0.71905004113562387</c:v>
                </c:pt>
                <c:pt idx="10">
                  <c:v>0.70685110672372475</c:v>
                </c:pt>
                <c:pt idx="11">
                  <c:v>0.69995689825855234</c:v>
                </c:pt>
                <c:pt idx="12">
                  <c:v>0.67692623849077604</c:v>
                </c:pt>
                <c:pt idx="13">
                  <c:v>0.65463803764849948</c:v>
                </c:pt>
                <c:pt idx="14">
                  <c:v>0.65451912934212841</c:v>
                </c:pt>
                <c:pt idx="15">
                  <c:v>0.65432161633060304</c:v>
                </c:pt>
                <c:pt idx="16">
                  <c:v>0.63408739562291083</c:v>
                </c:pt>
                <c:pt idx="17">
                  <c:v>0.6151293930859445</c:v>
                </c:pt>
                <c:pt idx="18">
                  <c:v>0.59622449970438207</c:v>
                </c:pt>
                <c:pt idx="19">
                  <c:v>0.59702149818563011</c:v>
                </c:pt>
                <c:pt idx="20">
                  <c:v>0.58903040903615822</c:v>
                </c:pt>
                <c:pt idx="21">
                  <c:v>0.58374593932807084</c:v>
                </c:pt>
                <c:pt idx="22">
                  <c:v>0.57884373406931855</c:v>
                </c:pt>
                <c:pt idx="23">
                  <c:v>0.55768428296720485</c:v>
                </c:pt>
                <c:pt idx="24">
                  <c:v>0.53175245006274874</c:v>
                </c:pt>
                <c:pt idx="25">
                  <c:v>0.53248101231312139</c:v>
                </c:pt>
                <c:pt idx="26">
                  <c:v>0.52328823349891918</c:v>
                </c:pt>
                <c:pt idx="27">
                  <c:v>0.52840212475787995</c:v>
                </c:pt>
                <c:pt idx="28">
                  <c:v>0.53870507259260569</c:v>
                </c:pt>
                <c:pt idx="29">
                  <c:v>0.61459518520024059</c:v>
                </c:pt>
                <c:pt idx="30">
                  <c:v>0.68369104317505291</c:v>
                </c:pt>
                <c:pt idx="31">
                  <c:v>0.68066325091220126</c:v>
                </c:pt>
                <c:pt idx="32">
                  <c:v>0.64098987930699536</c:v>
                </c:pt>
                <c:pt idx="33">
                  <c:v>0.61764637434886682</c:v>
                </c:pt>
                <c:pt idx="34">
                  <c:v>0.6253145193625318</c:v>
                </c:pt>
                <c:pt idx="35">
                  <c:v>0.6393593791218638</c:v>
                </c:pt>
                <c:pt idx="36">
                  <c:v>0.65684670127659228</c:v>
                </c:pt>
                <c:pt idx="37">
                  <c:v>0.64134460518490732</c:v>
                </c:pt>
                <c:pt idx="38">
                  <c:v>0.62465582579726286</c:v>
                </c:pt>
                <c:pt idx="39">
                  <c:v>0.59960479264004485</c:v>
                </c:pt>
                <c:pt idx="40">
                  <c:v>0.59808160129291144</c:v>
                </c:pt>
                <c:pt idx="41">
                  <c:v>0.60294525532643917</c:v>
                </c:pt>
                <c:pt idx="42">
                  <c:v>0.59770516966423437</c:v>
                </c:pt>
                <c:pt idx="43">
                  <c:v>0.58832209175692785</c:v>
                </c:pt>
                <c:pt idx="44">
                  <c:v>0.58407885277320315</c:v>
                </c:pt>
                <c:pt idx="45">
                  <c:v>0.61645903531280166</c:v>
                </c:pt>
                <c:pt idx="46">
                  <c:v>0.66464222140513229</c:v>
                </c:pt>
                <c:pt idx="47">
                  <c:v>0.62520607592491551</c:v>
                </c:pt>
                <c:pt idx="48">
                  <c:v>0.71001870538743217</c:v>
                </c:pt>
                <c:pt idx="49">
                  <c:v>0.66448296871431667</c:v>
                </c:pt>
                <c:pt idx="50">
                  <c:v>0.62560457148907955</c:v>
                </c:pt>
                <c:pt idx="51">
                  <c:v>0.62612554024173905</c:v>
                </c:pt>
                <c:pt idx="52">
                  <c:v>0.597733460289116</c:v>
                </c:pt>
                <c:pt idx="53">
                  <c:v>0.56820551423212795</c:v>
                </c:pt>
                <c:pt idx="54">
                  <c:v>0.52676169707157816</c:v>
                </c:pt>
                <c:pt idx="55">
                  <c:v>0.56384836066434951</c:v>
                </c:pt>
                <c:pt idx="56">
                  <c:v>0.53843255203082419</c:v>
                </c:pt>
                <c:pt idx="57">
                  <c:v>0.51711744244032987</c:v>
                </c:pt>
                <c:pt idx="58">
                  <c:v>0.4882924892587493</c:v>
                </c:pt>
                <c:pt idx="59">
                  <c:v>0.52560121289759454</c:v>
                </c:pt>
                <c:pt idx="60">
                  <c:v>0.59321225863578797</c:v>
                </c:pt>
                <c:pt idx="61">
                  <c:v>0.66673933889292936</c:v>
                </c:pt>
                <c:pt idx="62">
                  <c:v>0.66527517850452622</c:v>
                </c:pt>
                <c:pt idx="63">
                  <c:v>0.70513996327031858</c:v>
                </c:pt>
                <c:pt idx="64">
                  <c:v>0.71604260285692789</c:v>
                </c:pt>
                <c:pt idx="65">
                  <c:v>0.68873113769544603</c:v>
                </c:pt>
                <c:pt idx="66">
                  <c:v>0.66826543834269725</c:v>
                </c:pt>
                <c:pt idx="67">
                  <c:v>0.64623310696781766</c:v>
                </c:pt>
                <c:pt idx="68">
                  <c:v>0.64047966606851314</c:v>
                </c:pt>
                <c:pt idx="69">
                  <c:v>0.6312832339893516</c:v>
                </c:pt>
                <c:pt idx="70">
                  <c:v>0.58115373410318094</c:v>
                </c:pt>
                <c:pt idx="71">
                  <c:v>0.55781949822749477</c:v>
                </c:pt>
                <c:pt idx="72">
                  <c:v>0.54647501616207195</c:v>
                </c:pt>
                <c:pt idx="73">
                  <c:v>0.54933188373855002</c:v>
                </c:pt>
                <c:pt idx="74">
                  <c:v>0.56255537764501462</c:v>
                </c:pt>
                <c:pt idx="75">
                  <c:v>0.56698864063332721</c:v>
                </c:pt>
                <c:pt idx="76">
                  <c:v>0.55718109368502766</c:v>
                </c:pt>
                <c:pt idx="77">
                  <c:v>0.54349774344625501</c:v>
                </c:pt>
                <c:pt idx="78">
                  <c:v>0.55630975781190384</c:v>
                </c:pt>
                <c:pt idx="79">
                  <c:v>0.55701911326691955</c:v>
                </c:pt>
                <c:pt idx="80">
                  <c:v>0.5626564916571547</c:v>
                </c:pt>
                <c:pt idx="81">
                  <c:v>0.57637913075826042</c:v>
                </c:pt>
                <c:pt idx="82">
                  <c:v>0.63347300130796291</c:v>
                </c:pt>
                <c:pt idx="83">
                  <c:v>0.60403725595505919</c:v>
                </c:pt>
                <c:pt idx="84">
                  <c:v>0.70584258640687281</c:v>
                </c:pt>
                <c:pt idx="85">
                  <c:v>0.71887942460114207</c:v>
                </c:pt>
                <c:pt idx="86">
                  <c:v>0.70456889858816962</c:v>
                </c:pt>
                <c:pt idx="87">
                  <c:v>0.70399331557877787</c:v>
                </c:pt>
                <c:pt idx="88">
                  <c:v>0.6794058309149501</c:v>
                </c:pt>
                <c:pt idx="89">
                  <c:v>0.7170975888354123</c:v>
                </c:pt>
                <c:pt idx="90">
                  <c:v>0.71875085928785543</c:v>
                </c:pt>
                <c:pt idx="91">
                  <c:v>0.5516028630795301</c:v>
                </c:pt>
                <c:pt idx="92">
                  <c:v>0.47501671910050636</c:v>
                </c:pt>
                <c:pt idx="93">
                  <c:v>0.63646908773431365</c:v>
                </c:pt>
                <c:pt idx="94">
                  <c:v>0.7056725145243643</c:v>
                </c:pt>
                <c:pt idx="95">
                  <c:v>0.72011444191984753</c:v>
                </c:pt>
                <c:pt idx="96">
                  <c:v>0.7133847852565407</c:v>
                </c:pt>
                <c:pt idx="97">
                  <c:v>0.70406122364897861</c:v>
                </c:pt>
                <c:pt idx="98">
                  <c:v>0.69321539596484838</c:v>
                </c:pt>
                <c:pt idx="99">
                  <c:v>0.68566726793658761</c:v>
                </c:pt>
                <c:pt idx="100">
                  <c:v>0.67661354363581527</c:v>
                </c:pt>
                <c:pt idx="101">
                  <c:v>0.67298212483300135</c:v>
                </c:pt>
                <c:pt idx="102">
                  <c:v>0.6682409791649061</c:v>
                </c:pt>
                <c:pt idx="103">
                  <c:v>0.65530513887605657</c:v>
                </c:pt>
                <c:pt idx="104">
                  <c:v>0.64560877718020548</c:v>
                </c:pt>
                <c:pt idx="105">
                  <c:v>0.64701049084511542</c:v>
                </c:pt>
                <c:pt idx="106">
                  <c:v>0.66748921247367221</c:v>
                </c:pt>
                <c:pt idx="107">
                  <c:v>0.67458517399298368</c:v>
                </c:pt>
                <c:pt idx="108">
                  <c:v>0.66525271202380631</c:v>
                </c:pt>
                <c:pt idx="109">
                  <c:v>0.65838566739846116</c:v>
                </c:pt>
                <c:pt idx="110">
                  <c:v>0.66579106812036948</c:v>
                </c:pt>
                <c:pt idx="111">
                  <c:v>0.6628097053864227</c:v>
                </c:pt>
                <c:pt idx="112">
                  <c:v>0.66050179298785461</c:v>
                </c:pt>
                <c:pt idx="113">
                  <c:v>0.66033421952102456</c:v>
                </c:pt>
                <c:pt idx="114">
                  <c:v>0.6463507687780029</c:v>
                </c:pt>
                <c:pt idx="115">
                  <c:v>0.64106924608423799</c:v>
                </c:pt>
                <c:pt idx="116">
                  <c:v>0.63761768092845217</c:v>
                </c:pt>
                <c:pt idx="117">
                  <c:v>0.63484225555076179</c:v>
                </c:pt>
                <c:pt idx="118">
                  <c:v>0.62542752194364726</c:v>
                </c:pt>
                <c:pt idx="119">
                  <c:v>0.60005581323375412</c:v>
                </c:pt>
                <c:pt idx="120">
                  <c:v>0.60817148494344864</c:v>
                </c:pt>
                <c:pt idx="121">
                  <c:v>0.5978844907907398</c:v>
                </c:pt>
                <c:pt idx="122">
                  <c:v>0.57856082109768703</c:v>
                </c:pt>
                <c:pt idx="123">
                  <c:v>0.60278498098858868</c:v>
                </c:pt>
                <c:pt idx="124">
                  <c:v>0.60527451274410959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7296"/>
        <c:axId val="44329216"/>
      </c:lineChart>
      <c:lineChart>
        <c:grouping val="standard"/>
        <c:varyColors val="0"/>
        <c:ser>
          <c:idx val="1"/>
          <c:order val="1"/>
          <c:tx>
            <c:strRef>
              <c:f>KL_BO01_graphs!$H$1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KL_BO01_graphs!$H$2:$H$126</c:f>
              <c:numCache>
                <c:formatCode>0.0</c:formatCode>
                <c:ptCount val="125"/>
                <c:pt idx="0">
                  <c:v>35.6</c:v>
                </c:pt>
                <c:pt idx="1">
                  <c:v>17</c:v>
                </c:pt>
                <c:pt idx="2">
                  <c:v>227.1</c:v>
                </c:pt>
                <c:pt idx="3">
                  <c:v>42.3</c:v>
                </c:pt>
                <c:pt idx="4">
                  <c:v>18.3</c:v>
                </c:pt>
                <c:pt idx="5">
                  <c:v>34</c:v>
                </c:pt>
                <c:pt idx="6">
                  <c:v>10</c:v>
                </c:pt>
                <c:pt idx="7">
                  <c:v>14.8</c:v>
                </c:pt>
                <c:pt idx="8">
                  <c:v>1376</c:v>
                </c:pt>
                <c:pt idx="9">
                  <c:v>180.8</c:v>
                </c:pt>
                <c:pt idx="10">
                  <c:v>54.4</c:v>
                </c:pt>
                <c:pt idx="11">
                  <c:v>27.6</c:v>
                </c:pt>
                <c:pt idx="12">
                  <c:v>32.4</c:v>
                </c:pt>
                <c:pt idx="13">
                  <c:v>23.2</c:v>
                </c:pt>
                <c:pt idx="14">
                  <c:v>11.2</c:v>
                </c:pt>
                <c:pt idx="15">
                  <c:v>14.4</c:v>
                </c:pt>
                <c:pt idx="16">
                  <c:v>9.1999999999999993</c:v>
                </c:pt>
                <c:pt idx="17">
                  <c:v>9.6</c:v>
                </c:pt>
                <c:pt idx="18">
                  <c:v>12</c:v>
                </c:pt>
                <c:pt idx="19">
                  <c:v>8.8000000000000007</c:v>
                </c:pt>
                <c:pt idx="20">
                  <c:v>7.6</c:v>
                </c:pt>
                <c:pt idx="21">
                  <c:v>9.6</c:v>
                </c:pt>
                <c:pt idx="22">
                  <c:v>7.6</c:v>
                </c:pt>
                <c:pt idx="23">
                  <c:v>8.6999999999999993</c:v>
                </c:pt>
                <c:pt idx="24">
                  <c:v>9.3000000000000007</c:v>
                </c:pt>
                <c:pt idx="25">
                  <c:v>7.3</c:v>
                </c:pt>
                <c:pt idx="26">
                  <c:v>10.3</c:v>
                </c:pt>
                <c:pt idx="27">
                  <c:v>14.4</c:v>
                </c:pt>
                <c:pt idx="28">
                  <c:v>19.2</c:v>
                </c:pt>
                <c:pt idx="29">
                  <c:v>31.2</c:v>
                </c:pt>
                <c:pt idx="30">
                  <c:v>31.2</c:v>
                </c:pt>
                <c:pt idx="31">
                  <c:v>20</c:v>
                </c:pt>
                <c:pt idx="32">
                  <c:v>12</c:v>
                </c:pt>
                <c:pt idx="33">
                  <c:v>9.6</c:v>
                </c:pt>
                <c:pt idx="34">
                  <c:v>9.6999999999999993</c:v>
                </c:pt>
                <c:pt idx="35">
                  <c:v>8.6999999999999993</c:v>
                </c:pt>
                <c:pt idx="36">
                  <c:v>8.8000000000000007</c:v>
                </c:pt>
                <c:pt idx="37">
                  <c:v>9.6</c:v>
                </c:pt>
                <c:pt idx="38">
                  <c:v>14</c:v>
                </c:pt>
                <c:pt idx="39">
                  <c:v>12</c:v>
                </c:pt>
                <c:pt idx="40">
                  <c:v>13.6</c:v>
                </c:pt>
                <c:pt idx="41">
                  <c:v>10.7</c:v>
                </c:pt>
                <c:pt idx="42">
                  <c:v>10.5</c:v>
                </c:pt>
                <c:pt idx="43">
                  <c:v>11.6</c:v>
                </c:pt>
                <c:pt idx="44">
                  <c:v>34.5</c:v>
                </c:pt>
                <c:pt idx="45">
                  <c:v>17</c:v>
                </c:pt>
                <c:pt idx="46">
                  <c:v>73.3</c:v>
                </c:pt>
                <c:pt idx="47">
                  <c:v>377</c:v>
                </c:pt>
                <c:pt idx="48">
                  <c:v>2463</c:v>
                </c:pt>
                <c:pt idx="49">
                  <c:v>203.3</c:v>
                </c:pt>
                <c:pt idx="50">
                  <c:v>61.5</c:v>
                </c:pt>
                <c:pt idx="51">
                  <c:v>138.69999999999999</c:v>
                </c:pt>
                <c:pt idx="52">
                  <c:v>97.3</c:v>
                </c:pt>
                <c:pt idx="53">
                  <c:v>25</c:v>
                </c:pt>
                <c:pt idx="54">
                  <c:v>18.8</c:v>
                </c:pt>
                <c:pt idx="55">
                  <c:v>17.600000000000001</c:v>
                </c:pt>
                <c:pt idx="56">
                  <c:v>36</c:v>
                </c:pt>
                <c:pt idx="57">
                  <c:v>13</c:v>
                </c:pt>
                <c:pt idx="58">
                  <c:v>10.5</c:v>
                </c:pt>
                <c:pt idx="59">
                  <c:v>14</c:v>
                </c:pt>
                <c:pt idx="60">
                  <c:v>29.5</c:v>
                </c:pt>
                <c:pt idx="61">
                  <c:v>27.5</c:v>
                </c:pt>
                <c:pt idx="62">
                  <c:v>82</c:v>
                </c:pt>
                <c:pt idx="63">
                  <c:v>612.79999999999995</c:v>
                </c:pt>
                <c:pt idx="64">
                  <c:v>204</c:v>
                </c:pt>
                <c:pt idx="65">
                  <c:v>75.2</c:v>
                </c:pt>
                <c:pt idx="66">
                  <c:v>66.400000000000006</c:v>
                </c:pt>
                <c:pt idx="67">
                  <c:v>28</c:v>
                </c:pt>
                <c:pt idx="68">
                  <c:v>18</c:v>
                </c:pt>
                <c:pt idx="69">
                  <c:v>16.8</c:v>
                </c:pt>
                <c:pt idx="70">
                  <c:v>13.2</c:v>
                </c:pt>
                <c:pt idx="71">
                  <c:v>16.8</c:v>
                </c:pt>
                <c:pt idx="72">
                  <c:v>11.6</c:v>
                </c:pt>
                <c:pt idx="73">
                  <c:v>16.399999999999999</c:v>
                </c:pt>
                <c:pt idx="74">
                  <c:v>12.4</c:v>
                </c:pt>
                <c:pt idx="75">
                  <c:v>9.6</c:v>
                </c:pt>
                <c:pt idx="76">
                  <c:v>12</c:v>
                </c:pt>
                <c:pt idx="77">
                  <c:v>15.2</c:v>
                </c:pt>
                <c:pt idx="78">
                  <c:v>6.8</c:v>
                </c:pt>
                <c:pt idx="79">
                  <c:v>8.4</c:v>
                </c:pt>
                <c:pt idx="80">
                  <c:v>4.4000000000000004</c:v>
                </c:pt>
                <c:pt idx="81">
                  <c:v>9.6</c:v>
                </c:pt>
                <c:pt idx="82">
                  <c:v>6.8</c:v>
                </c:pt>
                <c:pt idx="83">
                  <c:v>135.19999999999999</c:v>
                </c:pt>
                <c:pt idx="84">
                  <c:v>804.4</c:v>
                </c:pt>
                <c:pt idx="85">
                  <c:v>222.8</c:v>
                </c:pt>
                <c:pt idx="86">
                  <c:v>123.6</c:v>
                </c:pt>
                <c:pt idx="87">
                  <c:v>48</c:v>
                </c:pt>
                <c:pt idx="88">
                  <c:v>166</c:v>
                </c:pt>
                <c:pt idx="89">
                  <c:v>278.8</c:v>
                </c:pt>
                <c:pt idx="90">
                  <c:v>75.2</c:v>
                </c:pt>
                <c:pt idx="91">
                  <c:v>49.2</c:v>
                </c:pt>
                <c:pt idx="92">
                  <c:v>621.6</c:v>
                </c:pt>
                <c:pt idx="93">
                  <c:v>605.6</c:v>
                </c:pt>
                <c:pt idx="94">
                  <c:v>288.8</c:v>
                </c:pt>
                <c:pt idx="95">
                  <c:v>146.80000000000001</c:v>
                </c:pt>
                <c:pt idx="96">
                  <c:v>70.400000000000006</c:v>
                </c:pt>
                <c:pt idx="97">
                  <c:v>41.6</c:v>
                </c:pt>
                <c:pt idx="98">
                  <c:v>32</c:v>
                </c:pt>
                <c:pt idx="99">
                  <c:v>15.6</c:v>
                </c:pt>
                <c:pt idx="100">
                  <c:v>18.399999999999999</c:v>
                </c:pt>
                <c:pt idx="101">
                  <c:v>33.200000000000003</c:v>
                </c:pt>
                <c:pt idx="102">
                  <c:v>20.399999999999999</c:v>
                </c:pt>
                <c:pt idx="103">
                  <c:v>27.6</c:v>
                </c:pt>
                <c:pt idx="104">
                  <c:v>36.799999999999997</c:v>
                </c:pt>
                <c:pt idx="105">
                  <c:v>12.4</c:v>
                </c:pt>
                <c:pt idx="106">
                  <c:v>9.6</c:v>
                </c:pt>
                <c:pt idx="107">
                  <c:v>16</c:v>
                </c:pt>
                <c:pt idx="108">
                  <c:v>22.4</c:v>
                </c:pt>
                <c:pt idx="109">
                  <c:v>12.8</c:v>
                </c:pt>
                <c:pt idx="110">
                  <c:v>11.2</c:v>
                </c:pt>
                <c:pt idx="111">
                  <c:v>14.4</c:v>
                </c:pt>
                <c:pt idx="112">
                  <c:v>10.8</c:v>
                </c:pt>
                <c:pt idx="113">
                  <c:v>29.2</c:v>
                </c:pt>
                <c:pt idx="114">
                  <c:v>17.2</c:v>
                </c:pt>
                <c:pt idx="115">
                  <c:v>16.399999999999999</c:v>
                </c:pt>
                <c:pt idx="116">
                  <c:v>10.8</c:v>
                </c:pt>
                <c:pt idx="117">
                  <c:v>21.6</c:v>
                </c:pt>
                <c:pt idx="118">
                  <c:v>8</c:v>
                </c:pt>
                <c:pt idx="119">
                  <c:v>5.6</c:v>
                </c:pt>
                <c:pt idx="120">
                  <c:v>35.200000000000003</c:v>
                </c:pt>
                <c:pt idx="121">
                  <c:v>43.6</c:v>
                </c:pt>
                <c:pt idx="122">
                  <c:v>12.4</c:v>
                </c:pt>
                <c:pt idx="123">
                  <c:v>5.6</c:v>
                </c:pt>
                <c:pt idx="124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3312"/>
        <c:axId val="44331392"/>
      </c:lineChart>
      <c:dateAx>
        <c:axId val="443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4329216"/>
        <c:crosses val="autoZero"/>
        <c:auto val="1"/>
        <c:lblOffset val="100"/>
        <c:baseTimeUnit val="days"/>
        <c:majorUnit val="7"/>
      </c:dateAx>
      <c:valAx>
        <c:axId val="44329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Velocity (m/s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4327296"/>
        <c:crosses val="autoZero"/>
        <c:crossBetween val="between"/>
      </c:valAx>
      <c:valAx>
        <c:axId val="44331392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963207301789964"/>
              <c:y val="0.339230096237970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4333312"/>
        <c:crosses val="max"/>
        <c:crossBetween val="between"/>
      </c:valAx>
      <c:dateAx>
        <c:axId val="443333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43313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KL_BO01_graphs!$D$2:$D$126</c:f>
              <c:numCache>
                <c:formatCode>0.00</c:formatCode>
                <c:ptCount val="125"/>
                <c:pt idx="0">
                  <c:v>1.755137349375022</c:v>
                </c:pt>
                <c:pt idx="1">
                  <c:v>1.9985049120897003</c:v>
                </c:pt>
                <c:pt idx="2">
                  <c:v>1.7284452136300994</c:v>
                </c:pt>
                <c:pt idx="3">
                  <c:v>1.5390647295357385</c:v>
                </c:pt>
                <c:pt idx="4">
                  <c:v>1.4186645051414917</c:v>
                </c:pt>
                <c:pt idx="5">
                  <c:v>1.3615323075593702</c:v>
                </c:pt>
                <c:pt idx="6">
                  <c:v>1.510652090568116</c:v>
                </c:pt>
                <c:pt idx="7">
                  <c:v>2.1690368841433267</c:v>
                </c:pt>
                <c:pt idx="8">
                  <c:v>1.9416101675435904</c:v>
                </c:pt>
                <c:pt idx="9">
                  <c:v>1.761597516976078</c:v>
                </c:pt>
                <c:pt idx="10">
                  <c:v>1.5431288519858715</c:v>
                </c:pt>
                <c:pt idx="11">
                  <c:v>1.4932734160597907</c:v>
                </c:pt>
                <c:pt idx="12">
                  <c:v>1.3602175433224899</c:v>
                </c:pt>
                <c:pt idx="13">
                  <c:v>1.2572784905846888</c:v>
                </c:pt>
                <c:pt idx="14">
                  <c:v>1.2568339257844821</c:v>
                </c:pt>
                <c:pt idx="15">
                  <c:v>1.2560241383418982</c:v>
                </c:pt>
                <c:pt idx="16">
                  <c:v>1.1732926803393549</c:v>
                </c:pt>
                <c:pt idx="17">
                  <c:v>1.1016140243636665</c:v>
                </c:pt>
                <c:pt idx="18">
                  <c:v>1.0342059972711901</c:v>
                </c:pt>
                <c:pt idx="19">
                  <c:v>1.0368476405047571</c:v>
                </c:pt>
                <c:pt idx="20">
                  <c:v>1.0092124174529833</c:v>
                </c:pt>
                <c:pt idx="21">
                  <c:v>0.9915012313998397</c:v>
                </c:pt>
                <c:pt idx="22">
                  <c:v>0.97505877282224585</c:v>
                </c:pt>
                <c:pt idx="23">
                  <c:v>0.90667471718348136</c:v>
                </c:pt>
                <c:pt idx="24">
                  <c:v>0.82472524039412043</c:v>
                </c:pt>
                <c:pt idx="25">
                  <c:v>0.82702161473045444</c:v>
                </c:pt>
                <c:pt idx="26">
                  <c:v>0.79906473296398495</c:v>
                </c:pt>
                <c:pt idx="27">
                  <c:v>0.81462746477783765</c:v>
                </c:pt>
                <c:pt idx="28">
                  <c:v>0.84661558802027992</c:v>
                </c:pt>
                <c:pt idx="29">
                  <c:v>1.1000397661540167</c:v>
                </c:pt>
                <c:pt idx="30">
                  <c:v>1.3998642034995639</c:v>
                </c:pt>
                <c:pt idx="31">
                  <c:v>1.3807201871551948</c:v>
                </c:pt>
                <c:pt idx="32">
                  <c:v>1.2013848950787727</c:v>
                </c:pt>
                <c:pt idx="33">
                  <c:v>1.1108080275460057</c:v>
                </c:pt>
                <c:pt idx="34">
                  <c:v>1.1396618334028352</c:v>
                </c:pt>
                <c:pt idx="35">
                  <c:v>1.1941243521011771</c:v>
                </c:pt>
                <c:pt idx="36">
                  <c:v>1.2667827637936229</c:v>
                </c:pt>
                <c:pt idx="37">
                  <c:v>1.2019563241265971</c:v>
                </c:pt>
                <c:pt idx="38">
                  <c:v>1.1371758791690632</c:v>
                </c:pt>
                <c:pt idx="39">
                  <c:v>1.0458405540151168</c:v>
                </c:pt>
                <c:pt idx="40">
                  <c:v>1.0407801046974654</c:v>
                </c:pt>
                <c:pt idx="41">
                  <c:v>1.0577100159216279</c:v>
                </c:pt>
                <c:pt idx="42">
                  <c:v>1.0392330614851615</c:v>
                </c:pt>
                <c:pt idx="43">
                  <c:v>1.0070046220597273</c:v>
                </c:pt>
                <c:pt idx="44">
                  <c:v>0.9926442150743009</c:v>
                </c:pt>
                <c:pt idx="45">
                  <c:v>1.1291350815498036</c:v>
                </c:pt>
                <c:pt idx="46">
                  <c:v>1.9760697693087177</c:v>
                </c:pt>
                <c:pt idx="47">
                  <c:v>2.0166501500241472</c:v>
                </c:pt>
                <c:pt idx="48">
                  <c:v>1.5849918543665789</c:v>
                </c:pt>
                <c:pt idx="49">
                  <c:v>1.302056909767358</c:v>
                </c:pt>
                <c:pt idx="50">
                  <c:v>1.1410288820912677</c:v>
                </c:pt>
                <c:pt idx="51">
                  <c:v>1.1423980497964552</c:v>
                </c:pt>
                <c:pt idx="52">
                  <c:v>1.0395549487043518</c:v>
                </c:pt>
                <c:pt idx="53">
                  <c:v>0.94055159536374366</c:v>
                </c:pt>
                <c:pt idx="54">
                  <c:v>0.81007248412371669</c:v>
                </c:pt>
                <c:pt idx="55">
                  <c:v>0.92671483820319722</c:v>
                </c:pt>
                <c:pt idx="56">
                  <c:v>0.84556365838452141</c:v>
                </c:pt>
                <c:pt idx="57">
                  <c:v>0.78119760046837439</c:v>
                </c:pt>
                <c:pt idx="58">
                  <c:v>0.69811189373374427</c:v>
                </c:pt>
                <c:pt idx="59">
                  <c:v>0.81036102719169534</c:v>
                </c:pt>
                <c:pt idx="60">
                  <c:v>1.0272860319357675</c:v>
                </c:pt>
                <c:pt idx="61">
                  <c:v>1.3170585754947075</c:v>
                </c:pt>
                <c:pt idx="62">
                  <c:v>1.796177844548607</c:v>
                </c:pt>
                <c:pt idx="63">
                  <c:v>1.8937294727969303</c:v>
                </c:pt>
                <c:pt idx="64">
                  <c:v>1.6345793601171943</c:v>
                </c:pt>
                <c:pt idx="65">
                  <c:v>1.4236756072128491</c:v>
                </c:pt>
                <c:pt idx="66">
                  <c:v>1.3194741979961011</c:v>
                </c:pt>
                <c:pt idx="67">
                  <c:v>1.2221101507149223</c:v>
                </c:pt>
                <c:pt idx="68">
                  <c:v>1.2020995040452223</c:v>
                </c:pt>
                <c:pt idx="69">
                  <c:v>1.1670635674765013</c:v>
                </c:pt>
                <c:pt idx="70">
                  <c:v>0.98334726069308864</c:v>
                </c:pt>
                <c:pt idx="71">
                  <c:v>0.90904984079248408</c:v>
                </c:pt>
                <c:pt idx="72">
                  <c:v>0.87294386827858261</c:v>
                </c:pt>
                <c:pt idx="73">
                  <c:v>0.88195154889951477</c:v>
                </c:pt>
                <c:pt idx="74">
                  <c:v>0.9232377577146661</c:v>
                </c:pt>
                <c:pt idx="75">
                  <c:v>0.93694866237569985</c:v>
                </c:pt>
                <c:pt idx="76">
                  <c:v>0.90502854847302894</c:v>
                </c:pt>
                <c:pt idx="77">
                  <c:v>0.8616775525621635</c:v>
                </c:pt>
                <c:pt idx="78">
                  <c:v>0.90168560915900675</c:v>
                </c:pt>
                <c:pt idx="79">
                  <c:v>0.90521900023075463</c:v>
                </c:pt>
                <c:pt idx="80">
                  <c:v>0.92226563289073005</c:v>
                </c:pt>
                <c:pt idx="81">
                  <c:v>0.96728379932690789</c:v>
                </c:pt>
                <c:pt idx="82">
                  <c:v>1.5097091485862073</c:v>
                </c:pt>
                <c:pt idx="83">
                  <c:v>2.0875743110588307</c:v>
                </c:pt>
                <c:pt idx="84">
                  <c:v>1.9060850578290678</c:v>
                </c:pt>
                <c:pt idx="85">
                  <c:v>1.7023799445997554</c:v>
                </c:pt>
                <c:pt idx="86">
                  <c:v>1.5249298858895166</c:v>
                </c:pt>
                <c:pt idx="87">
                  <c:v>1.7638808465367486</c:v>
                </c:pt>
                <c:pt idx="88">
                  <c:v>1.9992075529617692</c:v>
                </c:pt>
                <c:pt idx="89">
                  <c:v>1.8109113117713533</c:v>
                </c:pt>
                <c:pt idx="90">
                  <c:v>1.6700569295615333</c:v>
                </c:pt>
                <c:pt idx="91">
                  <c:v>2.021744124460322</c:v>
                </c:pt>
                <c:pt idx="92">
                  <c:v>2.1931770517483096</c:v>
                </c:pt>
                <c:pt idx="93">
                  <c:v>2.0740146618790889</c:v>
                </c:pt>
                <c:pt idx="94">
                  <c:v>1.9054497062127194</c:v>
                </c:pt>
                <c:pt idx="95">
                  <c:v>1.738095199280848</c:v>
                </c:pt>
                <c:pt idx="96">
                  <c:v>1.6007065300827688</c:v>
                </c:pt>
                <c:pt idx="97">
                  <c:v>1.5185036475029792</c:v>
                </c:pt>
                <c:pt idx="98">
                  <c:v>1.4477042647935017</c:v>
                </c:pt>
                <c:pt idx="99">
                  <c:v>1.4048061370517086</c:v>
                </c:pt>
                <c:pt idx="100">
                  <c:v>1.3583476333459459</c:v>
                </c:pt>
                <c:pt idx="101">
                  <c:v>1.3416111075852342</c:v>
                </c:pt>
                <c:pt idx="102">
                  <c:v>1.3189062887419161</c:v>
                </c:pt>
                <c:pt idx="103">
                  <c:v>1.2602491296614997</c:v>
                </c:pt>
                <c:pt idx="104">
                  <c:v>1.2193962509851251</c:v>
                </c:pt>
                <c:pt idx="105">
                  <c:v>1.2250891802934318</c:v>
                </c:pt>
                <c:pt idx="106">
                  <c:v>1.3165733153193815</c:v>
                </c:pt>
                <c:pt idx="107">
                  <c:v>1.3484881068286743</c:v>
                </c:pt>
                <c:pt idx="108">
                  <c:v>1.3040922243911397</c:v>
                </c:pt>
                <c:pt idx="109">
                  <c:v>1.2737730923920927</c:v>
                </c:pt>
                <c:pt idx="110">
                  <c:v>1.3071981748445232</c:v>
                </c:pt>
                <c:pt idx="111">
                  <c:v>1.2929644536566205</c:v>
                </c:pt>
                <c:pt idx="112">
                  <c:v>1.2834310296535072</c:v>
                </c:pt>
                <c:pt idx="113">
                  <c:v>1.2821158236551535</c:v>
                </c:pt>
                <c:pt idx="114">
                  <c:v>1.2239261828426182</c:v>
                </c:pt>
                <c:pt idx="115">
                  <c:v>1.2015768447345549</c:v>
                </c:pt>
                <c:pt idx="116">
                  <c:v>1.1876976007499989</c:v>
                </c:pt>
                <c:pt idx="117">
                  <c:v>1.176235979736292</c:v>
                </c:pt>
                <c:pt idx="118">
                  <c:v>1.140175525577743</c:v>
                </c:pt>
                <c:pt idx="119">
                  <c:v>1.0524174866616509</c:v>
                </c:pt>
                <c:pt idx="120">
                  <c:v>1.0774377891919307</c:v>
                </c:pt>
                <c:pt idx="121">
                  <c:v>1.0413369203191403</c:v>
                </c:pt>
                <c:pt idx="122">
                  <c:v>0.97851003121538838</c:v>
                </c:pt>
                <c:pt idx="123">
                  <c:v>1.0572405111087255</c:v>
                </c:pt>
                <c:pt idx="124">
                  <c:v>1.0657164200600653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5408"/>
        <c:axId val="44387328"/>
      </c:lineChart>
      <c:lineChart>
        <c:grouping val="standard"/>
        <c:varyColors val="0"/>
        <c:ser>
          <c:idx val="1"/>
          <c:order val="1"/>
          <c:tx>
            <c:strRef>
              <c:f>KL_BO01_graphs!$F$1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KL_BO01_graphs!$F$2:$F$126</c:f>
              <c:numCache>
                <c:formatCode>0.00</c:formatCode>
                <c:ptCount val="125"/>
                <c:pt idx="0">
                  <c:v>9.3443958333333317</c:v>
                </c:pt>
                <c:pt idx="1">
                  <c:v>7.5689375000000014</c:v>
                </c:pt>
                <c:pt idx="2">
                  <c:v>8.1024583333333329</c:v>
                </c:pt>
                <c:pt idx="3">
                  <c:v>9.098270833333336</c:v>
                </c:pt>
                <c:pt idx="4">
                  <c:v>9.1017500000000009</c:v>
                </c:pt>
                <c:pt idx="5">
                  <c:v>9.2428125000000012</c:v>
                </c:pt>
                <c:pt idx="6">
                  <c:v>8.621458333333333</c:v>
                </c:pt>
                <c:pt idx="7">
                  <c:v>4.8941041666666658</c:v>
                </c:pt>
                <c:pt idx="8">
                  <c:v>6.9072916666666684</c:v>
                </c:pt>
                <c:pt idx="9">
                  <c:v>7.170229166666668</c:v>
                </c:pt>
                <c:pt idx="10">
                  <c:v>7.7274999999999991</c:v>
                </c:pt>
                <c:pt idx="11">
                  <c:v>8.0166666666666675</c:v>
                </c:pt>
                <c:pt idx="12">
                  <c:v>8.8553750000000004</c:v>
                </c:pt>
                <c:pt idx="13">
                  <c:v>9.2619583333333342</c:v>
                </c:pt>
                <c:pt idx="14">
                  <c:v>9.529416666666668</c:v>
                </c:pt>
                <c:pt idx="15">
                  <c:v>9.7430208333333326</c:v>
                </c:pt>
                <c:pt idx="16">
                  <c:v>10.402708333333335</c:v>
                </c:pt>
                <c:pt idx="17">
                  <c:v>10.740562500000003</c:v>
                </c:pt>
                <c:pt idx="18">
                  <c:v>12.070124999999997</c:v>
                </c:pt>
                <c:pt idx="19">
                  <c:v>12.072645833333334</c:v>
                </c:pt>
                <c:pt idx="20">
                  <c:v>12.199</c:v>
                </c:pt>
                <c:pt idx="21">
                  <c:v>11.969791666666699</c:v>
                </c:pt>
                <c:pt idx="22">
                  <c:v>12.567458333333333</c:v>
                </c:pt>
                <c:pt idx="23">
                  <c:v>13.452083333333333</c:v>
                </c:pt>
                <c:pt idx="24">
                  <c:v>14.487020833333334</c:v>
                </c:pt>
                <c:pt idx="25">
                  <c:v>15.303687500000001</c:v>
                </c:pt>
                <c:pt idx="26">
                  <c:v>14.922979166666666</c:v>
                </c:pt>
                <c:pt idx="27">
                  <c:v>14.366437500000002</c:v>
                </c:pt>
                <c:pt idx="28">
                  <c:v>14.740604166666669</c:v>
                </c:pt>
                <c:pt idx="29">
                  <c:v>14.039750000000003</c:v>
                </c:pt>
                <c:pt idx="30">
                  <c:v>11.770833333333334</c:v>
                </c:pt>
                <c:pt idx="31">
                  <c:v>11.937458333333334</c:v>
                </c:pt>
                <c:pt idx="32">
                  <c:v>13.120479166666668</c:v>
                </c:pt>
                <c:pt idx="33">
                  <c:v>14.056104166666666</c:v>
                </c:pt>
                <c:pt idx="34">
                  <c:v>13.229729166666667</c:v>
                </c:pt>
                <c:pt idx="35">
                  <c:v>11.541874999999999</c:v>
                </c:pt>
                <c:pt idx="36">
                  <c:v>12.291375000000002</c:v>
                </c:pt>
                <c:pt idx="37">
                  <c:v>12.911874999999997</c:v>
                </c:pt>
                <c:pt idx="38">
                  <c:v>14.038729166666668</c:v>
                </c:pt>
                <c:pt idx="39">
                  <c:v>15.338854166666666</c:v>
                </c:pt>
                <c:pt idx="40">
                  <c:v>14.590166666666669</c:v>
                </c:pt>
                <c:pt idx="41">
                  <c:v>13.700229166666668</c:v>
                </c:pt>
                <c:pt idx="42">
                  <c:v>13.570041666666667</c:v>
                </c:pt>
                <c:pt idx="43">
                  <c:v>13.709208333333336</c:v>
                </c:pt>
                <c:pt idx="44">
                  <c:v>12.941875000000003</c:v>
                </c:pt>
                <c:pt idx="45">
                  <c:v>12.723062499999999</c:v>
                </c:pt>
                <c:pt idx="46">
                  <c:v>9.2117500000000003</c:v>
                </c:pt>
                <c:pt idx="47">
                  <c:v>7.8679375000000009</c:v>
                </c:pt>
                <c:pt idx="48">
                  <c:v>9.8794375000000016</c:v>
                </c:pt>
                <c:pt idx="49">
                  <c:v>11.345333333333334</c:v>
                </c:pt>
                <c:pt idx="50">
                  <c:v>13.112416666666666</c:v>
                </c:pt>
                <c:pt idx="51">
                  <c:v>12.810874999999998</c:v>
                </c:pt>
                <c:pt idx="52">
                  <c:v>12.223708333333335</c:v>
                </c:pt>
                <c:pt idx="53">
                  <c:v>12.486666666666666</c:v>
                </c:pt>
                <c:pt idx="54">
                  <c:v>13.087125</c:v>
                </c:pt>
                <c:pt idx="55">
                  <c:v>12.174125000000002</c:v>
                </c:pt>
                <c:pt idx="56">
                  <c:v>12.703812499999998</c:v>
                </c:pt>
                <c:pt idx="57">
                  <c:v>13.178874999999998</c:v>
                </c:pt>
                <c:pt idx="58">
                  <c:v>13.744666666666665</c:v>
                </c:pt>
                <c:pt idx="59">
                  <c:v>13.535937500000003</c:v>
                </c:pt>
                <c:pt idx="60">
                  <c:v>13.457708333333331</c:v>
                </c:pt>
                <c:pt idx="61">
                  <c:v>12.361458333333333</c:v>
                </c:pt>
                <c:pt idx="62">
                  <c:v>10.024791666666667</c:v>
                </c:pt>
                <c:pt idx="63">
                  <c:v>9.1365208333333339</c:v>
                </c:pt>
                <c:pt idx="64">
                  <c:v>10.617166666666666</c:v>
                </c:pt>
                <c:pt idx="65">
                  <c:v>10.751249999999999</c:v>
                </c:pt>
                <c:pt idx="66">
                  <c:v>11.637374999999999</c:v>
                </c:pt>
                <c:pt idx="67">
                  <c:v>10.764229166666667</c:v>
                </c:pt>
                <c:pt idx="68">
                  <c:v>12.201666666666666</c:v>
                </c:pt>
                <c:pt idx="69">
                  <c:v>13.359958333333331</c:v>
                </c:pt>
                <c:pt idx="70">
                  <c:v>12.994333333333335</c:v>
                </c:pt>
                <c:pt idx="71">
                  <c:v>12.130979166666668</c:v>
                </c:pt>
                <c:pt idx="72">
                  <c:v>11.323416666666668</c:v>
                </c:pt>
                <c:pt idx="73">
                  <c:v>12.05175</c:v>
                </c:pt>
                <c:pt idx="74">
                  <c:v>12.852354166666666</c:v>
                </c:pt>
                <c:pt idx="75">
                  <c:v>11.952562499999997</c:v>
                </c:pt>
                <c:pt idx="76">
                  <c:v>11.390500000000001</c:v>
                </c:pt>
                <c:pt idx="77">
                  <c:v>10.778354166666666</c:v>
                </c:pt>
                <c:pt idx="78">
                  <c:v>11.399562500000002</c:v>
                </c:pt>
                <c:pt idx="79">
                  <c:v>11.240958333333333</c:v>
                </c:pt>
                <c:pt idx="80">
                  <c:v>10.900854166666663</c:v>
                </c:pt>
                <c:pt idx="81">
                  <c:v>10.150291666666666</c:v>
                </c:pt>
                <c:pt idx="82">
                  <c:v>9.2132708333333344</c:v>
                </c:pt>
                <c:pt idx="83">
                  <c:v>6.1418749999999998</c:v>
                </c:pt>
                <c:pt idx="84">
                  <c:v>7.0354375000000013</c:v>
                </c:pt>
                <c:pt idx="85">
                  <c:v>6.424833333333333</c:v>
                </c:pt>
                <c:pt idx="86">
                  <c:v>6.5006874999999988</c:v>
                </c:pt>
                <c:pt idx="87">
                  <c:v>6.9629791666666669</c:v>
                </c:pt>
                <c:pt idx="88">
                  <c:v>6.3383750000000001</c:v>
                </c:pt>
                <c:pt idx="89">
                  <c:v>6.4289166666666659</c:v>
                </c:pt>
                <c:pt idx="90">
                  <c:v>7.4003125000000018</c:v>
                </c:pt>
                <c:pt idx="91">
                  <c:v>6.444020833333334</c:v>
                </c:pt>
                <c:pt idx="92">
                  <c:v>4.2961875000000012</c:v>
                </c:pt>
                <c:pt idx="93">
                  <c:v>3.7977499999999993</c:v>
                </c:pt>
                <c:pt idx="94">
                  <c:v>4.0763749999999996</c:v>
                </c:pt>
                <c:pt idx="95">
                  <c:v>4.7193125</c:v>
                </c:pt>
                <c:pt idx="96">
                  <c:v>5.1341250000000018</c:v>
                </c:pt>
                <c:pt idx="97">
                  <c:v>5.5294791666666656</c:v>
                </c:pt>
                <c:pt idx="98">
                  <c:v>5.0565000000000007</c:v>
                </c:pt>
                <c:pt idx="99">
                  <c:v>5.7471875000000017</c:v>
                </c:pt>
                <c:pt idx="100">
                  <c:v>6.7130625000000004</c:v>
                </c:pt>
                <c:pt idx="101">
                  <c:v>4.8874166666666667</c:v>
                </c:pt>
                <c:pt idx="102">
                  <c:v>4.3277291666666668</c:v>
                </c:pt>
                <c:pt idx="103">
                  <c:v>5.1716041666666666</c:v>
                </c:pt>
                <c:pt idx="104">
                  <c:v>5.5262708333333341</c:v>
                </c:pt>
                <c:pt idx="105">
                  <c:v>6.3516874999999997</c:v>
                </c:pt>
                <c:pt idx="106">
                  <c:v>7.5756041666666674</c:v>
                </c:pt>
                <c:pt idx="107">
                  <c:v>6.8637291666666682</c:v>
                </c:pt>
                <c:pt idx="108">
                  <c:v>5.4060208333333337</c:v>
                </c:pt>
                <c:pt idx="109">
                  <c:v>4.4967499999999996</c:v>
                </c:pt>
                <c:pt idx="110">
                  <c:v>5.4036666666666671</c:v>
                </c:pt>
                <c:pt idx="111">
                  <c:v>4.3829375000000006</c:v>
                </c:pt>
                <c:pt idx="112">
                  <c:v>5.6649166666666693</c:v>
                </c:pt>
                <c:pt idx="113">
                  <c:v>5.2785000000000002</c:v>
                </c:pt>
                <c:pt idx="114">
                  <c:v>3.8770416666666669</c:v>
                </c:pt>
                <c:pt idx="115">
                  <c:v>3.9083124999999996</c:v>
                </c:pt>
                <c:pt idx="116">
                  <c:v>3.597729166666666</c:v>
                </c:pt>
                <c:pt idx="117">
                  <c:v>3.24925</c:v>
                </c:pt>
                <c:pt idx="118">
                  <c:v>2.6771041666666666</c:v>
                </c:pt>
                <c:pt idx="119">
                  <c:v>1.6476666666666666</c:v>
                </c:pt>
                <c:pt idx="120">
                  <c:v>1.8946249999999996</c:v>
                </c:pt>
                <c:pt idx="121">
                  <c:v>1.8411875</c:v>
                </c:pt>
                <c:pt idx="122">
                  <c:v>1.4203333333333334</c:v>
                </c:pt>
                <c:pt idx="123">
                  <c:v>2.3066874999999998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KL_BO01_graphs!$G$1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KL_BO01_graphs!$G$2:$G$126</c:f>
              <c:numCache>
                <c:formatCode>0.0</c:formatCode>
                <c:ptCount val="125"/>
                <c:pt idx="0">
                  <c:v>19.2</c:v>
                </c:pt>
                <c:pt idx="1">
                  <c:v>17.5</c:v>
                </c:pt>
                <c:pt idx="2">
                  <c:v>15.3</c:v>
                </c:pt>
                <c:pt idx="3">
                  <c:v>14.9</c:v>
                </c:pt>
                <c:pt idx="4">
                  <c:v>14.7</c:v>
                </c:pt>
                <c:pt idx="5">
                  <c:v>12.7</c:v>
                </c:pt>
                <c:pt idx="6">
                  <c:v>11.3</c:v>
                </c:pt>
                <c:pt idx="7">
                  <c:v>12.3</c:v>
                </c:pt>
                <c:pt idx="8">
                  <c:v>13.8</c:v>
                </c:pt>
                <c:pt idx="9">
                  <c:v>12.8</c:v>
                </c:pt>
                <c:pt idx="10">
                  <c:v>11.1</c:v>
                </c:pt>
                <c:pt idx="11">
                  <c:v>12.6</c:v>
                </c:pt>
                <c:pt idx="12">
                  <c:v>12.5</c:v>
                </c:pt>
                <c:pt idx="13">
                  <c:v>12.6</c:v>
                </c:pt>
                <c:pt idx="14">
                  <c:v>12.4</c:v>
                </c:pt>
                <c:pt idx="15">
                  <c:v>12.7</c:v>
                </c:pt>
                <c:pt idx="16">
                  <c:v>14.5</c:v>
                </c:pt>
                <c:pt idx="17">
                  <c:v>15.3</c:v>
                </c:pt>
                <c:pt idx="18">
                  <c:v>17.100000000000001</c:v>
                </c:pt>
                <c:pt idx="19">
                  <c:v>17.100000000000001</c:v>
                </c:pt>
                <c:pt idx="20">
                  <c:v>16</c:v>
                </c:pt>
                <c:pt idx="21">
                  <c:v>16.2</c:v>
                </c:pt>
                <c:pt idx="22">
                  <c:v>17.5</c:v>
                </c:pt>
                <c:pt idx="23">
                  <c:v>18.5</c:v>
                </c:pt>
                <c:pt idx="24">
                  <c:v>19</c:v>
                </c:pt>
                <c:pt idx="25">
                  <c:v>20.100000000000001</c:v>
                </c:pt>
                <c:pt idx="26">
                  <c:v>19</c:v>
                </c:pt>
                <c:pt idx="27">
                  <c:v>17.899999999999999</c:v>
                </c:pt>
                <c:pt idx="28">
                  <c:v>18.899999999999999</c:v>
                </c:pt>
                <c:pt idx="29">
                  <c:v>16.899999999999999</c:v>
                </c:pt>
                <c:pt idx="30">
                  <c:v>14.1</c:v>
                </c:pt>
                <c:pt idx="31">
                  <c:v>14.8</c:v>
                </c:pt>
                <c:pt idx="32">
                  <c:v>18.8</c:v>
                </c:pt>
                <c:pt idx="33">
                  <c:v>17.3</c:v>
                </c:pt>
                <c:pt idx="34">
                  <c:v>13.2</c:v>
                </c:pt>
                <c:pt idx="35">
                  <c:v>12.1</c:v>
                </c:pt>
                <c:pt idx="36">
                  <c:v>16.100000000000001</c:v>
                </c:pt>
                <c:pt idx="37">
                  <c:v>16.8</c:v>
                </c:pt>
                <c:pt idx="38">
                  <c:v>18.7</c:v>
                </c:pt>
                <c:pt idx="39">
                  <c:v>20.7</c:v>
                </c:pt>
                <c:pt idx="40">
                  <c:v>18.100000000000001</c:v>
                </c:pt>
                <c:pt idx="41">
                  <c:v>16.2</c:v>
                </c:pt>
                <c:pt idx="42">
                  <c:v>15.3</c:v>
                </c:pt>
                <c:pt idx="43">
                  <c:v>16.399999999999999</c:v>
                </c:pt>
                <c:pt idx="44">
                  <c:v>13.6</c:v>
                </c:pt>
                <c:pt idx="45">
                  <c:v>14.6</c:v>
                </c:pt>
                <c:pt idx="46">
                  <c:v>14.5</c:v>
                </c:pt>
                <c:pt idx="47">
                  <c:v>13.9</c:v>
                </c:pt>
                <c:pt idx="48">
                  <c:v>14.7</c:v>
                </c:pt>
                <c:pt idx="49">
                  <c:v>15.5</c:v>
                </c:pt>
                <c:pt idx="50">
                  <c:v>17.3</c:v>
                </c:pt>
                <c:pt idx="51">
                  <c:v>16.600000000000001</c:v>
                </c:pt>
                <c:pt idx="52">
                  <c:v>15.1</c:v>
                </c:pt>
                <c:pt idx="53">
                  <c:v>15.1</c:v>
                </c:pt>
                <c:pt idx="54">
                  <c:v>15.7</c:v>
                </c:pt>
                <c:pt idx="55">
                  <c:v>15.7</c:v>
                </c:pt>
                <c:pt idx="56">
                  <c:v>16.5</c:v>
                </c:pt>
                <c:pt idx="57">
                  <c:v>17.399999999999999</c:v>
                </c:pt>
                <c:pt idx="58">
                  <c:v>16.899999999999999</c:v>
                </c:pt>
                <c:pt idx="59">
                  <c:v>14.8</c:v>
                </c:pt>
                <c:pt idx="60">
                  <c:v>15.3</c:v>
                </c:pt>
                <c:pt idx="61">
                  <c:v>14.9</c:v>
                </c:pt>
                <c:pt idx="62">
                  <c:v>14</c:v>
                </c:pt>
                <c:pt idx="63">
                  <c:v>15.4</c:v>
                </c:pt>
                <c:pt idx="64">
                  <c:v>14.5</c:v>
                </c:pt>
                <c:pt idx="65">
                  <c:v>14.5</c:v>
                </c:pt>
                <c:pt idx="66">
                  <c:v>15.5</c:v>
                </c:pt>
                <c:pt idx="67">
                  <c:v>14.2</c:v>
                </c:pt>
                <c:pt idx="68">
                  <c:v>16.899999999999999</c:v>
                </c:pt>
                <c:pt idx="69">
                  <c:v>19.2</c:v>
                </c:pt>
                <c:pt idx="70">
                  <c:v>16.100000000000001</c:v>
                </c:pt>
                <c:pt idx="71">
                  <c:v>14.5</c:v>
                </c:pt>
                <c:pt idx="72">
                  <c:v>13.8</c:v>
                </c:pt>
                <c:pt idx="73">
                  <c:v>16.399999999999999</c:v>
                </c:pt>
                <c:pt idx="74">
                  <c:v>14.8</c:v>
                </c:pt>
                <c:pt idx="75">
                  <c:v>13.3</c:v>
                </c:pt>
                <c:pt idx="76">
                  <c:v>13.3</c:v>
                </c:pt>
                <c:pt idx="77">
                  <c:v>11.6</c:v>
                </c:pt>
                <c:pt idx="78">
                  <c:v>12.2</c:v>
                </c:pt>
                <c:pt idx="79">
                  <c:v>13.8</c:v>
                </c:pt>
                <c:pt idx="80">
                  <c:v>11.1</c:v>
                </c:pt>
                <c:pt idx="81">
                  <c:v>10.8</c:v>
                </c:pt>
                <c:pt idx="82">
                  <c:v>12.2</c:v>
                </c:pt>
                <c:pt idx="83">
                  <c:v>12.4</c:v>
                </c:pt>
                <c:pt idx="84">
                  <c:v>13.3</c:v>
                </c:pt>
                <c:pt idx="85">
                  <c:v>9.6</c:v>
                </c:pt>
                <c:pt idx="86">
                  <c:v>8.3000000000000007</c:v>
                </c:pt>
                <c:pt idx="87">
                  <c:v>10.7</c:v>
                </c:pt>
                <c:pt idx="88">
                  <c:v>10.6</c:v>
                </c:pt>
                <c:pt idx="89">
                  <c:v>9.8000000000000007</c:v>
                </c:pt>
                <c:pt idx="90">
                  <c:v>11.4</c:v>
                </c:pt>
                <c:pt idx="91">
                  <c:v>11.3</c:v>
                </c:pt>
                <c:pt idx="92">
                  <c:v>6.6</c:v>
                </c:pt>
                <c:pt idx="93">
                  <c:v>4.4000000000000004</c:v>
                </c:pt>
                <c:pt idx="94">
                  <c:v>7</c:v>
                </c:pt>
                <c:pt idx="95">
                  <c:v>7.8</c:v>
                </c:pt>
                <c:pt idx="96">
                  <c:v>6.8</c:v>
                </c:pt>
                <c:pt idx="97">
                  <c:v>8.6999999999999993</c:v>
                </c:pt>
                <c:pt idx="98">
                  <c:v>7.6</c:v>
                </c:pt>
                <c:pt idx="99">
                  <c:v>7.9</c:v>
                </c:pt>
                <c:pt idx="100">
                  <c:v>10.199999999999999</c:v>
                </c:pt>
                <c:pt idx="101">
                  <c:v>6</c:v>
                </c:pt>
                <c:pt idx="102">
                  <c:v>5.7</c:v>
                </c:pt>
                <c:pt idx="103">
                  <c:v>7.8</c:v>
                </c:pt>
                <c:pt idx="104">
                  <c:v>7.7</c:v>
                </c:pt>
                <c:pt idx="105">
                  <c:v>12.5</c:v>
                </c:pt>
                <c:pt idx="106">
                  <c:v>11.6</c:v>
                </c:pt>
                <c:pt idx="107">
                  <c:v>10</c:v>
                </c:pt>
                <c:pt idx="108">
                  <c:v>7.5</c:v>
                </c:pt>
                <c:pt idx="109">
                  <c:v>4.9000000000000004</c:v>
                </c:pt>
                <c:pt idx="110">
                  <c:v>6.9</c:v>
                </c:pt>
                <c:pt idx="111">
                  <c:v>5.4</c:v>
                </c:pt>
                <c:pt idx="112">
                  <c:v>8</c:v>
                </c:pt>
                <c:pt idx="113">
                  <c:v>6</c:v>
                </c:pt>
                <c:pt idx="114">
                  <c:v>4.4000000000000004</c:v>
                </c:pt>
                <c:pt idx="115">
                  <c:v>4.5999999999999996</c:v>
                </c:pt>
                <c:pt idx="116">
                  <c:v>2.8</c:v>
                </c:pt>
                <c:pt idx="117">
                  <c:v>4</c:v>
                </c:pt>
                <c:pt idx="118">
                  <c:v>2.5</c:v>
                </c:pt>
                <c:pt idx="119">
                  <c:v>1</c:v>
                </c:pt>
                <c:pt idx="120">
                  <c:v>3</c:v>
                </c:pt>
                <c:pt idx="121">
                  <c:v>2.2999999999999998</c:v>
                </c:pt>
                <c:pt idx="122">
                  <c:v>1.4</c:v>
                </c:pt>
                <c:pt idx="12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99616"/>
        <c:axId val="44397696"/>
      </c:lineChart>
      <c:dateAx>
        <c:axId val="443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4387328"/>
        <c:crosses val="autoZero"/>
        <c:auto val="1"/>
        <c:lblOffset val="100"/>
        <c:baseTimeUnit val="days"/>
        <c:majorUnit val="7"/>
      </c:dateAx>
      <c:valAx>
        <c:axId val="44387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4385408"/>
        <c:crosses val="autoZero"/>
        <c:crossBetween val="between"/>
      </c:valAx>
      <c:valAx>
        <c:axId val="44397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4399616"/>
        <c:crosses val="max"/>
        <c:crossBetween val="between"/>
      </c:valAx>
      <c:dateAx>
        <c:axId val="443996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43976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 Solids versus Rainfall</a:t>
            </a:r>
            <a:r>
              <a:rPr lang="en-CA" baseline="0"/>
              <a:t> </a:t>
            </a:r>
            <a:r>
              <a:rPr lang="en-CA"/>
              <a:t>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KL_BO01_graphs!$E$1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KL_BO01_graphs!$E$2:$E$126</c:f>
              <c:numCache>
                <c:formatCode>0.0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14.799999999999997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9.6999999999999993</c:v>
                </c:pt>
                <c:pt idx="30">
                  <c:v>1.5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11.7</c:v>
                </c:pt>
                <c:pt idx="35">
                  <c:v>2.4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2.2000000000000002</c:v>
                </c:pt>
                <c:pt idx="41">
                  <c:v>0.7</c:v>
                </c:pt>
                <c:pt idx="42">
                  <c:v>0.60000000000000009</c:v>
                </c:pt>
                <c:pt idx="43">
                  <c:v>0</c:v>
                </c:pt>
                <c:pt idx="44">
                  <c:v>0.2</c:v>
                </c:pt>
                <c:pt idx="45">
                  <c:v>12.099999999999998</c:v>
                </c:pt>
                <c:pt idx="46">
                  <c:v>8.6</c:v>
                </c:pt>
                <c:pt idx="47">
                  <c:v>1.4</c:v>
                </c:pt>
                <c:pt idx="48">
                  <c:v>0</c:v>
                </c:pt>
                <c:pt idx="49">
                  <c:v>0.2</c:v>
                </c:pt>
                <c:pt idx="50">
                  <c:v>2.2000000000000002</c:v>
                </c:pt>
                <c:pt idx="51">
                  <c:v>0.5</c:v>
                </c:pt>
                <c:pt idx="52">
                  <c:v>1.7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2.5</c:v>
                </c:pt>
                <c:pt idx="59">
                  <c:v>18.600000000000001</c:v>
                </c:pt>
                <c:pt idx="60">
                  <c:v>5.6000000000000005</c:v>
                </c:pt>
                <c:pt idx="61">
                  <c:v>0.2</c:v>
                </c:pt>
                <c:pt idx="62">
                  <c:v>2.6000000000000005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2.7</c:v>
                </c:pt>
                <c:pt idx="75">
                  <c:v>2.6000000000000005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3.5</c:v>
                </c:pt>
                <c:pt idx="80">
                  <c:v>2.2999999999999998</c:v>
                </c:pt>
                <c:pt idx="81">
                  <c:v>4.0999999999999996</c:v>
                </c:pt>
                <c:pt idx="82">
                  <c:v>16.5</c:v>
                </c:pt>
                <c:pt idx="83">
                  <c:v>0.89999999999999991</c:v>
                </c:pt>
                <c:pt idx="84">
                  <c:v>0</c:v>
                </c:pt>
                <c:pt idx="85">
                  <c:v>0</c:v>
                </c:pt>
                <c:pt idx="86">
                  <c:v>3.2</c:v>
                </c:pt>
                <c:pt idx="87">
                  <c:v>12.999999999999996</c:v>
                </c:pt>
                <c:pt idx="88">
                  <c:v>0.2</c:v>
                </c:pt>
                <c:pt idx="89">
                  <c:v>0</c:v>
                </c:pt>
                <c:pt idx="90">
                  <c:v>4.6000000000000005</c:v>
                </c:pt>
                <c:pt idx="91">
                  <c:v>5.2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8.1</c:v>
                </c:pt>
                <c:pt idx="107">
                  <c:v>0</c:v>
                </c:pt>
                <c:pt idx="108">
                  <c:v>0</c:v>
                </c:pt>
                <c:pt idx="109">
                  <c:v>0.4</c:v>
                </c:pt>
                <c:pt idx="110">
                  <c:v>3.4000000000000004</c:v>
                </c:pt>
                <c:pt idx="111">
                  <c:v>0.2</c:v>
                </c:pt>
                <c:pt idx="112">
                  <c:v>0.2</c:v>
                </c:pt>
                <c:pt idx="113">
                  <c:v>1.9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8560"/>
        <c:axId val="44425216"/>
      </c:barChart>
      <c:lineChart>
        <c:grouping val="standard"/>
        <c:varyColors val="0"/>
        <c:ser>
          <c:idx val="0"/>
          <c:order val="0"/>
          <c:tx>
            <c:strRef>
              <c:f>KL_BO01_graphs!$H$1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KL_BO01_graphs!$H$2:$H$126</c:f>
              <c:numCache>
                <c:formatCode>0.0</c:formatCode>
                <c:ptCount val="125"/>
                <c:pt idx="0">
                  <c:v>35.6</c:v>
                </c:pt>
                <c:pt idx="1">
                  <c:v>17</c:v>
                </c:pt>
                <c:pt idx="2">
                  <c:v>227.1</c:v>
                </c:pt>
                <c:pt idx="3">
                  <c:v>42.3</c:v>
                </c:pt>
                <c:pt idx="4">
                  <c:v>18.3</c:v>
                </c:pt>
                <c:pt idx="5">
                  <c:v>34</c:v>
                </c:pt>
                <c:pt idx="6">
                  <c:v>10</c:v>
                </c:pt>
                <c:pt idx="7">
                  <c:v>14.8</c:v>
                </c:pt>
                <c:pt idx="8">
                  <c:v>1376</c:v>
                </c:pt>
                <c:pt idx="9">
                  <c:v>180.8</c:v>
                </c:pt>
                <c:pt idx="10">
                  <c:v>54.4</c:v>
                </c:pt>
                <c:pt idx="11">
                  <c:v>27.6</c:v>
                </c:pt>
                <c:pt idx="12">
                  <c:v>32.4</c:v>
                </c:pt>
                <c:pt idx="13">
                  <c:v>23.2</c:v>
                </c:pt>
                <c:pt idx="14">
                  <c:v>11.2</c:v>
                </c:pt>
                <c:pt idx="15">
                  <c:v>14.4</c:v>
                </c:pt>
                <c:pt idx="16">
                  <c:v>9.1999999999999993</c:v>
                </c:pt>
                <c:pt idx="17">
                  <c:v>9.6</c:v>
                </c:pt>
                <c:pt idx="18">
                  <c:v>12</c:v>
                </c:pt>
                <c:pt idx="19">
                  <c:v>8.8000000000000007</c:v>
                </c:pt>
                <c:pt idx="20">
                  <c:v>7.6</c:v>
                </c:pt>
                <c:pt idx="21">
                  <c:v>9.6</c:v>
                </c:pt>
                <c:pt idx="22">
                  <c:v>7.6</c:v>
                </c:pt>
                <c:pt idx="23">
                  <c:v>8.6999999999999993</c:v>
                </c:pt>
                <c:pt idx="24">
                  <c:v>9.3000000000000007</c:v>
                </c:pt>
                <c:pt idx="25">
                  <c:v>7.3</c:v>
                </c:pt>
                <c:pt idx="26">
                  <c:v>10.3</c:v>
                </c:pt>
                <c:pt idx="27">
                  <c:v>14.4</c:v>
                </c:pt>
                <c:pt idx="28">
                  <c:v>19.2</c:v>
                </c:pt>
                <c:pt idx="29">
                  <c:v>31.2</c:v>
                </c:pt>
                <c:pt idx="30">
                  <c:v>31.2</c:v>
                </c:pt>
                <c:pt idx="31">
                  <c:v>20</c:v>
                </c:pt>
                <c:pt idx="32">
                  <c:v>12</c:v>
                </c:pt>
                <c:pt idx="33">
                  <c:v>9.6</c:v>
                </c:pt>
                <c:pt idx="34">
                  <c:v>9.6999999999999993</c:v>
                </c:pt>
                <c:pt idx="35">
                  <c:v>8.6999999999999993</c:v>
                </c:pt>
                <c:pt idx="36">
                  <c:v>8.8000000000000007</c:v>
                </c:pt>
                <c:pt idx="37">
                  <c:v>9.6</c:v>
                </c:pt>
                <c:pt idx="38">
                  <c:v>14</c:v>
                </c:pt>
                <c:pt idx="39">
                  <c:v>12</c:v>
                </c:pt>
                <c:pt idx="40">
                  <c:v>13.6</c:v>
                </c:pt>
                <c:pt idx="41">
                  <c:v>10.7</c:v>
                </c:pt>
                <c:pt idx="42">
                  <c:v>10.5</c:v>
                </c:pt>
                <c:pt idx="43">
                  <c:v>11.6</c:v>
                </c:pt>
                <c:pt idx="44">
                  <c:v>34.5</c:v>
                </c:pt>
                <c:pt idx="45">
                  <c:v>17</c:v>
                </c:pt>
                <c:pt idx="46">
                  <c:v>73.3</c:v>
                </c:pt>
                <c:pt idx="47">
                  <c:v>377</c:v>
                </c:pt>
                <c:pt idx="48">
                  <c:v>2463</c:v>
                </c:pt>
                <c:pt idx="49">
                  <c:v>203.3</c:v>
                </c:pt>
                <c:pt idx="50">
                  <c:v>61.5</c:v>
                </c:pt>
                <c:pt idx="51">
                  <c:v>138.69999999999999</c:v>
                </c:pt>
                <c:pt idx="52">
                  <c:v>97.3</c:v>
                </c:pt>
                <c:pt idx="53">
                  <c:v>25</c:v>
                </c:pt>
                <c:pt idx="54">
                  <c:v>18.8</c:v>
                </c:pt>
                <c:pt idx="55">
                  <c:v>17.600000000000001</c:v>
                </c:pt>
                <c:pt idx="56">
                  <c:v>36</c:v>
                </c:pt>
                <c:pt idx="57">
                  <c:v>13</c:v>
                </c:pt>
                <c:pt idx="58">
                  <c:v>10.5</c:v>
                </c:pt>
                <c:pt idx="59">
                  <c:v>14</c:v>
                </c:pt>
                <c:pt idx="60">
                  <c:v>29.5</c:v>
                </c:pt>
                <c:pt idx="61">
                  <c:v>27.5</c:v>
                </c:pt>
                <c:pt idx="62">
                  <c:v>82</c:v>
                </c:pt>
                <c:pt idx="63">
                  <c:v>612.79999999999995</c:v>
                </c:pt>
                <c:pt idx="64">
                  <c:v>204</c:v>
                </c:pt>
                <c:pt idx="65">
                  <c:v>75.2</c:v>
                </c:pt>
                <c:pt idx="66">
                  <c:v>66.400000000000006</c:v>
                </c:pt>
                <c:pt idx="67">
                  <c:v>28</c:v>
                </c:pt>
                <c:pt idx="68">
                  <c:v>18</c:v>
                </c:pt>
                <c:pt idx="69">
                  <c:v>16.8</c:v>
                </c:pt>
                <c:pt idx="70">
                  <c:v>13.2</c:v>
                </c:pt>
                <c:pt idx="71">
                  <c:v>16.8</c:v>
                </c:pt>
                <c:pt idx="72">
                  <c:v>11.6</c:v>
                </c:pt>
                <c:pt idx="73">
                  <c:v>16.399999999999999</c:v>
                </c:pt>
                <c:pt idx="74">
                  <c:v>12.4</c:v>
                </c:pt>
                <c:pt idx="75">
                  <c:v>9.6</c:v>
                </c:pt>
                <c:pt idx="76">
                  <c:v>12</c:v>
                </c:pt>
                <c:pt idx="77">
                  <c:v>15.2</c:v>
                </c:pt>
                <c:pt idx="78">
                  <c:v>6.8</c:v>
                </c:pt>
                <c:pt idx="79">
                  <c:v>8.4</c:v>
                </c:pt>
                <c:pt idx="80">
                  <c:v>4.4000000000000004</c:v>
                </c:pt>
                <c:pt idx="81">
                  <c:v>9.6</c:v>
                </c:pt>
                <c:pt idx="82">
                  <c:v>6.8</c:v>
                </c:pt>
                <c:pt idx="83">
                  <c:v>135.19999999999999</c:v>
                </c:pt>
                <c:pt idx="84">
                  <c:v>804.4</c:v>
                </c:pt>
                <c:pt idx="85">
                  <c:v>222.8</c:v>
                </c:pt>
                <c:pt idx="86">
                  <c:v>123.6</c:v>
                </c:pt>
                <c:pt idx="87">
                  <c:v>48</c:v>
                </c:pt>
                <c:pt idx="88">
                  <c:v>166</c:v>
                </c:pt>
                <c:pt idx="89">
                  <c:v>278.8</c:v>
                </c:pt>
                <c:pt idx="90">
                  <c:v>75.2</c:v>
                </c:pt>
                <c:pt idx="91">
                  <c:v>49.2</c:v>
                </c:pt>
                <c:pt idx="92">
                  <c:v>621.6</c:v>
                </c:pt>
                <c:pt idx="93">
                  <c:v>605.6</c:v>
                </c:pt>
                <c:pt idx="94">
                  <c:v>288.8</c:v>
                </c:pt>
                <c:pt idx="95">
                  <c:v>146.80000000000001</c:v>
                </c:pt>
                <c:pt idx="96">
                  <c:v>70.400000000000006</c:v>
                </c:pt>
                <c:pt idx="97">
                  <c:v>41.6</c:v>
                </c:pt>
                <c:pt idx="98">
                  <c:v>32</c:v>
                </c:pt>
                <c:pt idx="99">
                  <c:v>15.6</c:v>
                </c:pt>
                <c:pt idx="100">
                  <c:v>18.399999999999999</c:v>
                </c:pt>
                <c:pt idx="101">
                  <c:v>33.200000000000003</c:v>
                </c:pt>
                <c:pt idx="102">
                  <c:v>20.399999999999999</c:v>
                </c:pt>
                <c:pt idx="103">
                  <c:v>27.6</c:v>
                </c:pt>
                <c:pt idx="104">
                  <c:v>36.799999999999997</c:v>
                </c:pt>
                <c:pt idx="105">
                  <c:v>12.4</c:v>
                </c:pt>
                <c:pt idx="106">
                  <c:v>9.6</c:v>
                </c:pt>
                <c:pt idx="107">
                  <c:v>16</c:v>
                </c:pt>
                <c:pt idx="108">
                  <c:v>22.4</c:v>
                </c:pt>
                <c:pt idx="109">
                  <c:v>12.8</c:v>
                </c:pt>
                <c:pt idx="110">
                  <c:v>11.2</c:v>
                </c:pt>
                <c:pt idx="111">
                  <c:v>14.4</c:v>
                </c:pt>
                <c:pt idx="112">
                  <c:v>10.8</c:v>
                </c:pt>
                <c:pt idx="113">
                  <c:v>29.2</c:v>
                </c:pt>
                <c:pt idx="114">
                  <c:v>17.2</c:v>
                </c:pt>
                <c:pt idx="115">
                  <c:v>16.399999999999999</c:v>
                </c:pt>
                <c:pt idx="116">
                  <c:v>10.8</c:v>
                </c:pt>
                <c:pt idx="117">
                  <c:v>21.6</c:v>
                </c:pt>
                <c:pt idx="118">
                  <c:v>8</c:v>
                </c:pt>
                <c:pt idx="119">
                  <c:v>5.6</c:v>
                </c:pt>
                <c:pt idx="120">
                  <c:v>35.200000000000003</c:v>
                </c:pt>
                <c:pt idx="121">
                  <c:v>43.6</c:v>
                </c:pt>
                <c:pt idx="122">
                  <c:v>12.4</c:v>
                </c:pt>
                <c:pt idx="123">
                  <c:v>5.6</c:v>
                </c:pt>
                <c:pt idx="124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9312"/>
        <c:axId val="44427136"/>
      </c:lineChart>
      <c:dateAx>
        <c:axId val="4441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4425216"/>
        <c:crosses val="autoZero"/>
        <c:auto val="1"/>
        <c:lblOffset val="100"/>
        <c:baseTimeUnit val="days"/>
        <c:majorUnit val="7"/>
      </c:dateAx>
      <c:valAx>
        <c:axId val="4442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</a:t>
                </a:r>
                <a:r>
                  <a:rPr lang="en-CA" baseline="0"/>
                  <a:t>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4418560"/>
        <c:crosses val="autoZero"/>
        <c:crossBetween val="between"/>
      </c:valAx>
      <c:valAx>
        <c:axId val="4442713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4429312"/>
        <c:crosses val="max"/>
        <c:crossBetween val="between"/>
      </c:valAx>
      <c:dateAx>
        <c:axId val="444293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4427136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KL_BO01_graphs!$E$1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KL_BO01_graphs!$E$2:$E$126</c:f>
              <c:numCache>
                <c:formatCode>0.0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14.799999999999997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9.6999999999999993</c:v>
                </c:pt>
                <c:pt idx="30">
                  <c:v>1.5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11.7</c:v>
                </c:pt>
                <c:pt idx="35">
                  <c:v>2.4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2.2000000000000002</c:v>
                </c:pt>
                <c:pt idx="41">
                  <c:v>0.7</c:v>
                </c:pt>
                <c:pt idx="42">
                  <c:v>0.60000000000000009</c:v>
                </c:pt>
                <c:pt idx="43">
                  <c:v>0</c:v>
                </c:pt>
                <c:pt idx="44">
                  <c:v>0.2</c:v>
                </c:pt>
                <c:pt idx="45">
                  <c:v>12.099999999999998</c:v>
                </c:pt>
                <c:pt idx="46">
                  <c:v>8.6</c:v>
                </c:pt>
                <c:pt idx="47">
                  <c:v>1.4</c:v>
                </c:pt>
                <c:pt idx="48">
                  <c:v>0</c:v>
                </c:pt>
                <c:pt idx="49">
                  <c:v>0.2</c:v>
                </c:pt>
                <c:pt idx="50">
                  <c:v>2.2000000000000002</c:v>
                </c:pt>
                <c:pt idx="51">
                  <c:v>0.5</c:v>
                </c:pt>
                <c:pt idx="52">
                  <c:v>1.7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2.5</c:v>
                </c:pt>
                <c:pt idx="59">
                  <c:v>18.600000000000001</c:v>
                </c:pt>
                <c:pt idx="60">
                  <c:v>5.6000000000000005</c:v>
                </c:pt>
                <c:pt idx="61">
                  <c:v>0.2</c:v>
                </c:pt>
                <c:pt idx="62">
                  <c:v>2.6000000000000005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2.7</c:v>
                </c:pt>
                <c:pt idx="75">
                  <c:v>2.6000000000000005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3.5</c:v>
                </c:pt>
                <c:pt idx="80">
                  <c:v>2.2999999999999998</c:v>
                </c:pt>
                <c:pt idx="81">
                  <c:v>4.0999999999999996</c:v>
                </c:pt>
                <c:pt idx="82">
                  <c:v>16.5</c:v>
                </c:pt>
                <c:pt idx="83">
                  <c:v>0.89999999999999991</c:v>
                </c:pt>
                <c:pt idx="84">
                  <c:v>0</c:v>
                </c:pt>
                <c:pt idx="85">
                  <c:v>0</c:v>
                </c:pt>
                <c:pt idx="86">
                  <c:v>3.2</c:v>
                </c:pt>
                <c:pt idx="87">
                  <c:v>12.999999999999996</c:v>
                </c:pt>
                <c:pt idx="88">
                  <c:v>0.2</c:v>
                </c:pt>
                <c:pt idx="89">
                  <c:v>0</c:v>
                </c:pt>
                <c:pt idx="90">
                  <c:v>4.6000000000000005</c:v>
                </c:pt>
                <c:pt idx="91">
                  <c:v>5.2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8.1</c:v>
                </c:pt>
                <c:pt idx="107">
                  <c:v>0</c:v>
                </c:pt>
                <c:pt idx="108">
                  <c:v>0</c:v>
                </c:pt>
                <c:pt idx="109">
                  <c:v>0.4</c:v>
                </c:pt>
                <c:pt idx="110">
                  <c:v>3.4000000000000004</c:v>
                </c:pt>
                <c:pt idx="111">
                  <c:v>0.2</c:v>
                </c:pt>
                <c:pt idx="112">
                  <c:v>0.2</c:v>
                </c:pt>
                <c:pt idx="113">
                  <c:v>1.9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71424"/>
        <c:axId val="48469504"/>
      </c:barChart>
      <c:lineChart>
        <c:grouping val="standard"/>
        <c:varyColors val="0"/>
        <c:ser>
          <c:idx val="0"/>
          <c:order val="1"/>
          <c:tx>
            <c:strRef>
              <c:f>KL_BO01_graphs!$D$1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KL_BO01_graphs!$D$2:$D$126</c:f>
              <c:numCache>
                <c:formatCode>0.00</c:formatCode>
                <c:ptCount val="125"/>
                <c:pt idx="0">
                  <c:v>1.755137349375022</c:v>
                </c:pt>
                <c:pt idx="1">
                  <c:v>1.9985049120897003</c:v>
                </c:pt>
                <c:pt idx="2">
                  <c:v>1.7284452136300994</c:v>
                </c:pt>
                <c:pt idx="3">
                  <c:v>1.5390647295357385</c:v>
                </c:pt>
                <c:pt idx="4">
                  <c:v>1.4186645051414917</c:v>
                </c:pt>
                <c:pt idx="5">
                  <c:v>1.3615323075593702</c:v>
                </c:pt>
                <c:pt idx="6">
                  <c:v>1.510652090568116</c:v>
                </c:pt>
                <c:pt idx="7">
                  <c:v>2.1690368841433267</c:v>
                </c:pt>
                <c:pt idx="8">
                  <c:v>1.9416101675435904</c:v>
                </c:pt>
                <c:pt idx="9">
                  <c:v>1.761597516976078</c:v>
                </c:pt>
                <c:pt idx="10">
                  <c:v>1.5431288519858715</c:v>
                </c:pt>
                <c:pt idx="11">
                  <c:v>1.4932734160597907</c:v>
                </c:pt>
                <c:pt idx="12">
                  <c:v>1.3602175433224899</c:v>
                </c:pt>
                <c:pt idx="13">
                  <c:v>1.2572784905846888</c:v>
                </c:pt>
                <c:pt idx="14">
                  <c:v>1.2568339257844821</c:v>
                </c:pt>
                <c:pt idx="15">
                  <c:v>1.2560241383418982</c:v>
                </c:pt>
                <c:pt idx="16">
                  <c:v>1.1732926803393549</c:v>
                </c:pt>
                <c:pt idx="17">
                  <c:v>1.1016140243636665</c:v>
                </c:pt>
                <c:pt idx="18">
                  <c:v>1.0342059972711901</c:v>
                </c:pt>
                <c:pt idx="19">
                  <c:v>1.0368476405047571</c:v>
                </c:pt>
                <c:pt idx="20">
                  <c:v>1.0092124174529833</c:v>
                </c:pt>
                <c:pt idx="21">
                  <c:v>0.9915012313998397</c:v>
                </c:pt>
                <c:pt idx="22">
                  <c:v>0.97505877282224585</c:v>
                </c:pt>
                <c:pt idx="23">
                  <c:v>0.90667471718348136</c:v>
                </c:pt>
                <c:pt idx="24">
                  <c:v>0.82472524039412043</c:v>
                </c:pt>
                <c:pt idx="25">
                  <c:v>0.82702161473045444</c:v>
                </c:pt>
                <c:pt idx="26">
                  <c:v>0.79906473296398495</c:v>
                </c:pt>
                <c:pt idx="27">
                  <c:v>0.81462746477783765</c:v>
                </c:pt>
                <c:pt idx="28">
                  <c:v>0.84661558802027992</c:v>
                </c:pt>
                <c:pt idx="29">
                  <c:v>1.1000397661540167</c:v>
                </c:pt>
                <c:pt idx="30">
                  <c:v>1.3998642034995639</c:v>
                </c:pt>
                <c:pt idx="31">
                  <c:v>1.3807201871551948</c:v>
                </c:pt>
                <c:pt idx="32">
                  <c:v>1.2013848950787727</c:v>
                </c:pt>
                <c:pt idx="33">
                  <c:v>1.1108080275460057</c:v>
                </c:pt>
                <c:pt idx="34">
                  <c:v>1.1396618334028352</c:v>
                </c:pt>
                <c:pt idx="35">
                  <c:v>1.1941243521011771</c:v>
                </c:pt>
                <c:pt idx="36">
                  <c:v>1.2667827637936229</c:v>
                </c:pt>
                <c:pt idx="37">
                  <c:v>1.2019563241265971</c:v>
                </c:pt>
                <c:pt idx="38">
                  <c:v>1.1371758791690632</c:v>
                </c:pt>
                <c:pt idx="39">
                  <c:v>1.0458405540151168</c:v>
                </c:pt>
                <c:pt idx="40">
                  <c:v>1.0407801046974654</c:v>
                </c:pt>
                <c:pt idx="41">
                  <c:v>1.0577100159216279</c:v>
                </c:pt>
                <c:pt idx="42">
                  <c:v>1.0392330614851615</c:v>
                </c:pt>
                <c:pt idx="43">
                  <c:v>1.0070046220597273</c:v>
                </c:pt>
                <c:pt idx="44">
                  <c:v>0.9926442150743009</c:v>
                </c:pt>
                <c:pt idx="45">
                  <c:v>1.1291350815498036</c:v>
                </c:pt>
                <c:pt idx="46">
                  <c:v>1.9760697693087177</c:v>
                </c:pt>
                <c:pt idx="47">
                  <c:v>2.0166501500241472</c:v>
                </c:pt>
                <c:pt idx="48">
                  <c:v>1.5849918543665789</c:v>
                </c:pt>
                <c:pt idx="49">
                  <c:v>1.302056909767358</c:v>
                </c:pt>
                <c:pt idx="50">
                  <c:v>1.1410288820912677</c:v>
                </c:pt>
                <c:pt idx="51">
                  <c:v>1.1423980497964552</c:v>
                </c:pt>
                <c:pt idx="52">
                  <c:v>1.0395549487043518</c:v>
                </c:pt>
                <c:pt idx="53">
                  <c:v>0.94055159536374366</c:v>
                </c:pt>
                <c:pt idx="54">
                  <c:v>0.81007248412371669</c:v>
                </c:pt>
                <c:pt idx="55">
                  <c:v>0.92671483820319722</c:v>
                </c:pt>
                <c:pt idx="56">
                  <c:v>0.84556365838452141</c:v>
                </c:pt>
                <c:pt idx="57">
                  <c:v>0.78119760046837439</c:v>
                </c:pt>
                <c:pt idx="58">
                  <c:v>0.69811189373374427</c:v>
                </c:pt>
                <c:pt idx="59">
                  <c:v>0.81036102719169534</c:v>
                </c:pt>
                <c:pt idx="60">
                  <c:v>1.0272860319357675</c:v>
                </c:pt>
                <c:pt idx="61">
                  <c:v>1.3170585754947075</c:v>
                </c:pt>
                <c:pt idx="62">
                  <c:v>1.796177844548607</c:v>
                </c:pt>
                <c:pt idx="63">
                  <c:v>1.8937294727969303</c:v>
                </c:pt>
                <c:pt idx="64">
                  <c:v>1.6345793601171943</c:v>
                </c:pt>
                <c:pt idx="65">
                  <c:v>1.4236756072128491</c:v>
                </c:pt>
                <c:pt idx="66">
                  <c:v>1.3194741979961011</c:v>
                </c:pt>
                <c:pt idx="67">
                  <c:v>1.2221101507149223</c:v>
                </c:pt>
                <c:pt idx="68">
                  <c:v>1.2020995040452223</c:v>
                </c:pt>
                <c:pt idx="69">
                  <c:v>1.1670635674765013</c:v>
                </c:pt>
                <c:pt idx="70">
                  <c:v>0.98334726069308864</c:v>
                </c:pt>
                <c:pt idx="71">
                  <c:v>0.90904984079248408</c:v>
                </c:pt>
                <c:pt idx="72">
                  <c:v>0.87294386827858261</c:v>
                </c:pt>
                <c:pt idx="73">
                  <c:v>0.88195154889951477</c:v>
                </c:pt>
                <c:pt idx="74">
                  <c:v>0.9232377577146661</c:v>
                </c:pt>
                <c:pt idx="75">
                  <c:v>0.93694866237569985</c:v>
                </c:pt>
                <c:pt idx="76">
                  <c:v>0.90502854847302894</c:v>
                </c:pt>
                <c:pt idx="77">
                  <c:v>0.8616775525621635</c:v>
                </c:pt>
                <c:pt idx="78">
                  <c:v>0.90168560915900675</c:v>
                </c:pt>
                <c:pt idx="79">
                  <c:v>0.90521900023075463</c:v>
                </c:pt>
                <c:pt idx="80">
                  <c:v>0.92226563289073005</c:v>
                </c:pt>
                <c:pt idx="81">
                  <c:v>0.96728379932690789</c:v>
                </c:pt>
                <c:pt idx="82">
                  <c:v>1.5097091485862073</c:v>
                </c:pt>
                <c:pt idx="83">
                  <c:v>2.0875743110588307</c:v>
                </c:pt>
                <c:pt idx="84">
                  <c:v>1.9060850578290678</c:v>
                </c:pt>
                <c:pt idx="85">
                  <c:v>1.7023799445997554</c:v>
                </c:pt>
                <c:pt idx="86">
                  <c:v>1.5249298858895166</c:v>
                </c:pt>
                <c:pt idx="87">
                  <c:v>1.7638808465367486</c:v>
                </c:pt>
                <c:pt idx="88">
                  <c:v>1.9992075529617692</c:v>
                </c:pt>
                <c:pt idx="89">
                  <c:v>1.8109113117713533</c:v>
                </c:pt>
                <c:pt idx="90">
                  <c:v>1.6700569295615333</c:v>
                </c:pt>
                <c:pt idx="91">
                  <c:v>2.021744124460322</c:v>
                </c:pt>
                <c:pt idx="92">
                  <c:v>2.1931770517483096</c:v>
                </c:pt>
                <c:pt idx="93">
                  <c:v>2.0740146618790889</c:v>
                </c:pt>
                <c:pt idx="94">
                  <c:v>1.9054497062127194</c:v>
                </c:pt>
                <c:pt idx="95">
                  <c:v>1.738095199280848</c:v>
                </c:pt>
                <c:pt idx="96">
                  <c:v>1.6007065300827688</c:v>
                </c:pt>
                <c:pt idx="97">
                  <c:v>1.5185036475029792</c:v>
                </c:pt>
                <c:pt idx="98">
                  <c:v>1.4477042647935017</c:v>
                </c:pt>
                <c:pt idx="99">
                  <c:v>1.4048061370517086</c:v>
                </c:pt>
                <c:pt idx="100">
                  <c:v>1.3583476333459459</c:v>
                </c:pt>
                <c:pt idx="101">
                  <c:v>1.3416111075852342</c:v>
                </c:pt>
                <c:pt idx="102">
                  <c:v>1.3189062887419161</c:v>
                </c:pt>
                <c:pt idx="103">
                  <c:v>1.2602491296614997</c:v>
                </c:pt>
                <c:pt idx="104">
                  <c:v>1.2193962509851251</c:v>
                </c:pt>
                <c:pt idx="105">
                  <c:v>1.2250891802934318</c:v>
                </c:pt>
                <c:pt idx="106">
                  <c:v>1.3165733153193815</c:v>
                </c:pt>
                <c:pt idx="107">
                  <c:v>1.3484881068286743</c:v>
                </c:pt>
                <c:pt idx="108">
                  <c:v>1.3040922243911397</c:v>
                </c:pt>
                <c:pt idx="109">
                  <c:v>1.2737730923920927</c:v>
                </c:pt>
                <c:pt idx="110">
                  <c:v>1.3071981748445232</c:v>
                </c:pt>
                <c:pt idx="111">
                  <c:v>1.2929644536566205</c:v>
                </c:pt>
                <c:pt idx="112">
                  <c:v>1.2834310296535072</c:v>
                </c:pt>
                <c:pt idx="113">
                  <c:v>1.2821158236551535</c:v>
                </c:pt>
                <c:pt idx="114">
                  <c:v>1.2239261828426182</c:v>
                </c:pt>
                <c:pt idx="115">
                  <c:v>1.2015768447345549</c:v>
                </c:pt>
                <c:pt idx="116">
                  <c:v>1.1876976007499989</c:v>
                </c:pt>
                <c:pt idx="117">
                  <c:v>1.176235979736292</c:v>
                </c:pt>
                <c:pt idx="118">
                  <c:v>1.140175525577743</c:v>
                </c:pt>
                <c:pt idx="119">
                  <c:v>1.0524174866616509</c:v>
                </c:pt>
                <c:pt idx="120">
                  <c:v>1.0774377891919307</c:v>
                </c:pt>
                <c:pt idx="121">
                  <c:v>1.0413369203191403</c:v>
                </c:pt>
                <c:pt idx="122">
                  <c:v>0.97851003121538838</c:v>
                </c:pt>
                <c:pt idx="123">
                  <c:v>1.0572405111087255</c:v>
                </c:pt>
                <c:pt idx="124">
                  <c:v>1.0657164200600653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49024"/>
        <c:axId val="48450944"/>
      </c:lineChart>
      <c:dateAx>
        <c:axId val="4844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450944"/>
        <c:crosses val="autoZero"/>
        <c:auto val="1"/>
        <c:lblOffset val="100"/>
        <c:baseTimeUnit val="days"/>
        <c:majorUnit val="7"/>
      </c:dateAx>
      <c:valAx>
        <c:axId val="4845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449024"/>
        <c:crosses val="autoZero"/>
        <c:crossBetween val="between"/>
      </c:valAx>
      <c:valAx>
        <c:axId val="48469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8471424"/>
        <c:crosses val="max"/>
        <c:crossBetween val="between"/>
      </c:valAx>
      <c:dateAx>
        <c:axId val="484714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4695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 and Total Suspended Solids</a:t>
            </a:r>
            <a:r>
              <a:rPr lang="en-CA" baseline="0"/>
              <a:t> </a:t>
            </a:r>
            <a:r>
              <a:rPr lang="en-CA"/>
              <a:t>at KL_BO01</a:t>
            </a:r>
          </a:p>
        </c:rich>
      </c:tx>
      <c:layout>
        <c:manualLayout>
          <c:xMode val="edge"/>
          <c:yMode val="edge"/>
          <c:x val="0.17456834787543449"/>
          <c:y val="1.99004975124378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KL_BO01_graphs!$E$1</c:f>
              <c:strCache>
                <c:ptCount val="1"/>
                <c:pt idx="0">
                  <c:v>Sum of 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KL_BO01_graphs!$E$2:$E$126</c:f>
              <c:numCache>
                <c:formatCode>0.0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14.799999999999997</c:v>
                </c:pt>
                <c:pt idx="7">
                  <c:v>0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9.6999999999999993</c:v>
                </c:pt>
                <c:pt idx="30">
                  <c:v>1.5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11.7</c:v>
                </c:pt>
                <c:pt idx="35">
                  <c:v>2.4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2.2000000000000002</c:v>
                </c:pt>
                <c:pt idx="41">
                  <c:v>0.7</c:v>
                </c:pt>
                <c:pt idx="42">
                  <c:v>0.60000000000000009</c:v>
                </c:pt>
                <c:pt idx="43">
                  <c:v>0</c:v>
                </c:pt>
                <c:pt idx="44">
                  <c:v>0.2</c:v>
                </c:pt>
                <c:pt idx="45">
                  <c:v>12.099999999999998</c:v>
                </c:pt>
                <c:pt idx="46">
                  <c:v>8.6</c:v>
                </c:pt>
                <c:pt idx="47">
                  <c:v>1.4</c:v>
                </c:pt>
                <c:pt idx="48">
                  <c:v>0</c:v>
                </c:pt>
                <c:pt idx="49">
                  <c:v>0.2</c:v>
                </c:pt>
                <c:pt idx="50">
                  <c:v>2.2000000000000002</c:v>
                </c:pt>
                <c:pt idx="51">
                  <c:v>0.5</c:v>
                </c:pt>
                <c:pt idx="52">
                  <c:v>1.7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2.5</c:v>
                </c:pt>
                <c:pt idx="59">
                  <c:v>18.600000000000001</c:v>
                </c:pt>
                <c:pt idx="60">
                  <c:v>5.6000000000000005</c:v>
                </c:pt>
                <c:pt idx="61">
                  <c:v>0.2</c:v>
                </c:pt>
                <c:pt idx="62">
                  <c:v>2.6000000000000005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2.7</c:v>
                </c:pt>
                <c:pt idx="75">
                  <c:v>2.6000000000000005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3.5</c:v>
                </c:pt>
                <c:pt idx="80">
                  <c:v>2.2999999999999998</c:v>
                </c:pt>
                <c:pt idx="81">
                  <c:v>4.0999999999999996</c:v>
                </c:pt>
                <c:pt idx="82">
                  <c:v>16.5</c:v>
                </c:pt>
                <c:pt idx="83">
                  <c:v>0.89999999999999991</c:v>
                </c:pt>
                <c:pt idx="84">
                  <c:v>0</c:v>
                </c:pt>
                <c:pt idx="85">
                  <c:v>0</c:v>
                </c:pt>
                <c:pt idx="86">
                  <c:v>3.2</c:v>
                </c:pt>
                <c:pt idx="87">
                  <c:v>12.999999999999996</c:v>
                </c:pt>
                <c:pt idx="88">
                  <c:v>0.2</c:v>
                </c:pt>
                <c:pt idx="89">
                  <c:v>0</c:v>
                </c:pt>
                <c:pt idx="90">
                  <c:v>4.6000000000000005</c:v>
                </c:pt>
                <c:pt idx="91">
                  <c:v>5.2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8.1</c:v>
                </c:pt>
                <c:pt idx="107">
                  <c:v>0</c:v>
                </c:pt>
                <c:pt idx="108">
                  <c:v>0</c:v>
                </c:pt>
                <c:pt idx="109">
                  <c:v>0.4</c:v>
                </c:pt>
                <c:pt idx="110">
                  <c:v>3.4000000000000004</c:v>
                </c:pt>
                <c:pt idx="111">
                  <c:v>0.2</c:v>
                </c:pt>
                <c:pt idx="112">
                  <c:v>0.2</c:v>
                </c:pt>
                <c:pt idx="113">
                  <c:v>1.9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9216"/>
        <c:axId val="48487040"/>
      </c:barChart>
      <c:lineChart>
        <c:grouping val="standard"/>
        <c:varyColors val="0"/>
        <c:ser>
          <c:idx val="0"/>
          <c:order val="1"/>
          <c:tx>
            <c:strRef>
              <c:f>KL_BO01_graphs!$D$1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KL_BO01_graphs!$D$2:$D$126</c:f>
              <c:numCache>
                <c:formatCode>0.00</c:formatCode>
                <c:ptCount val="125"/>
                <c:pt idx="0">
                  <c:v>1.755137349375022</c:v>
                </c:pt>
                <c:pt idx="1">
                  <c:v>1.9985049120897003</c:v>
                </c:pt>
                <c:pt idx="2">
                  <c:v>1.7284452136300994</c:v>
                </c:pt>
                <c:pt idx="3">
                  <c:v>1.5390647295357385</c:v>
                </c:pt>
                <c:pt idx="4">
                  <c:v>1.4186645051414917</c:v>
                </c:pt>
                <c:pt idx="5">
                  <c:v>1.3615323075593702</c:v>
                </c:pt>
                <c:pt idx="6">
                  <c:v>1.510652090568116</c:v>
                </c:pt>
                <c:pt idx="7">
                  <c:v>2.1690368841433267</c:v>
                </c:pt>
                <c:pt idx="8">
                  <c:v>1.9416101675435904</c:v>
                </c:pt>
                <c:pt idx="9">
                  <c:v>1.761597516976078</c:v>
                </c:pt>
                <c:pt idx="10">
                  <c:v>1.5431288519858715</c:v>
                </c:pt>
                <c:pt idx="11">
                  <c:v>1.4932734160597907</c:v>
                </c:pt>
                <c:pt idx="12">
                  <c:v>1.3602175433224899</c:v>
                </c:pt>
                <c:pt idx="13">
                  <c:v>1.2572784905846888</c:v>
                </c:pt>
                <c:pt idx="14">
                  <c:v>1.2568339257844821</c:v>
                </c:pt>
                <c:pt idx="15">
                  <c:v>1.2560241383418982</c:v>
                </c:pt>
                <c:pt idx="16">
                  <c:v>1.1732926803393549</c:v>
                </c:pt>
                <c:pt idx="17">
                  <c:v>1.1016140243636665</c:v>
                </c:pt>
                <c:pt idx="18">
                  <c:v>1.0342059972711901</c:v>
                </c:pt>
                <c:pt idx="19">
                  <c:v>1.0368476405047571</c:v>
                </c:pt>
                <c:pt idx="20">
                  <c:v>1.0092124174529833</c:v>
                </c:pt>
                <c:pt idx="21">
                  <c:v>0.9915012313998397</c:v>
                </c:pt>
                <c:pt idx="22">
                  <c:v>0.97505877282224585</c:v>
                </c:pt>
                <c:pt idx="23">
                  <c:v>0.90667471718348136</c:v>
                </c:pt>
                <c:pt idx="24">
                  <c:v>0.82472524039412043</c:v>
                </c:pt>
                <c:pt idx="25">
                  <c:v>0.82702161473045444</c:v>
                </c:pt>
                <c:pt idx="26">
                  <c:v>0.79906473296398495</c:v>
                </c:pt>
                <c:pt idx="27">
                  <c:v>0.81462746477783765</c:v>
                </c:pt>
                <c:pt idx="28">
                  <c:v>0.84661558802027992</c:v>
                </c:pt>
                <c:pt idx="29">
                  <c:v>1.1000397661540167</c:v>
                </c:pt>
                <c:pt idx="30">
                  <c:v>1.3998642034995639</c:v>
                </c:pt>
                <c:pt idx="31">
                  <c:v>1.3807201871551948</c:v>
                </c:pt>
                <c:pt idx="32">
                  <c:v>1.2013848950787727</c:v>
                </c:pt>
                <c:pt idx="33">
                  <c:v>1.1108080275460057</c:v>
                </c:pt>
                <c:pt idx="34">
                  <c:v>1.1396618334028352</c:v>
                </c:pt>
                <c:pt idx="35">
                  <c:v>1.1941243521011771</c:v>
                </c:pt>
                <c:pt idx="36">
                  <c:v>1.2667827637936229</c:v>
                </c:pt>
                <c:pt idx="37">
                  <c:v>1.2019563241265971</c:v>
                </c:pt>
                <c:pt idx="38">
                  <c:v>1.1371758791690632</c:v>
                </c:pt>
                <c:pt idx="39">
                  <c:v>1.0458405540151168</c:v>
                </c:pt>
                <c:pt idx="40">
                  <c:v>1.0407801046974654</c:v>
                </c:pt>
                <c:pt idx="41">
                  <c:v>1.0577100159216279</c:v>
                </c:pt>
                <c:pt idx="42">
                  <c:v>1.0392330614851615</c:v>
                </c:pt>
                <c:pt idx="43">
                  <c:v>1.0070046220597273</c:v>
                </c:pt>
                <c:pt idx="44">
                  <c:v>0.9926442150743009</c:v>
                </c:pt>
                <c:pt idx="45">
                  <c:v>1.1291350815498036</c:v>
                </c:pt>
                <c:pt idx="46">
                  <c:v>1.9760697693087177</c:v>
                </c:pt>
                <c:pt idx="47">
                  <c:v>2.0166501500241472</c:v>
                </c:pt>
                <c:pt idx="48">
                  <c:v>1.5849918543665789</c:v>
                </c:pt>
                <c:pt idx="49">
                  <c:v>1.302056909767358</c:v>
                </c:pt>
                <c:pt idx="50">
                  <c:v>1.1410288820912677</c:v>
                </c:pt>
                <c:pt idx="51">
                  <c:v>1.1423980497964552</c:v>
                </c:pt>
                <c:pt idx="52">
                  <c:v>1.0395549487043518</c:v>
                </c:pt>
                <c:pt idx="53">
                  <c:v>0.94055159536374366</c:v>
                </c:pt>
                <c:pt idx="54">
                  <c:v>0.81007248412371669</c:v>
                </c:pt>
                <c:pt idx="55">
                  <c:v>0.92671483820319722</c:v>
                </c:pt>
                <c:pt idx="56">
                  <c:v>0.84556365838452141</c:v>
                </c:pt>
                <c:pt idx="57">
                  <c:v>0.78119760046837439</c:v>
                </c:pt>
                <c:pt idx="58">
                  <c:v>0.69811189373374427</c:v>
                </c:pt>
                <c:pt idx="59">
                  <c:v>0.81036102719169534</c:v>
                </c:pt>
                <c:pt idx="60">
                  <c:v>1.0272860319357675</c:v>
                </c:pt>
                <c:pt idx="61">
                  <c:v>1.3170585754947075</c:v>
                </c:pt>
                <c:pt idx="62">
                  <c:v>1.796177844548607</c:v>
                </c:pt>
                <c:pt idx="63">
                  <c:v>1.8937294727969303</c:v>
                </c:pt>
                <c:pt idx="64">
                  <c:v>1.6345793601171943</c:v>
                </c:pt>
                <c:pt idx="65">
                  <c:v>1.4236756072128491</c:v>
                </c:pt>
                <c:pt idx="66">
                  <c:v>1.3194741979961011</c:v>
                </c:pt>
                <c:pt idx="67">
                  <c:v>1.2221101507149223</c:v>
                </c:pt>
                <c:pt idx="68">
                  <c:v>1.2020995040452223</c:v>
                </c:pt>
                <c:pt idx="69">
                  <c:v>1.1670635674765013</c:v>
                </c:pt>
                <c:pt idx="70">
                  <c:v>0.98334726069308864</c:v>
                </c:pt>
                <c:pt idx="71">
                  <c:v>0.90904984079248408</c:v>
                </c:pt>
                <c:pt idx="72">
                  <c:v>0.87294386827858261</c:v>
                </c:pt>
                <c:pt idx="73">
                  <c:v>0.88195154889951477</c:v>
                </c:pt>
                <c:pt idx="74">
                  <c:v>0.9232377577146661</c:v>
                </c:pt>
                <c:pt idx="75">
                  <c:v>0.93694866237569985</c:v>
                </c:pt>
                <c:pt idx="76">
                  <c:v>0.90502854847302894</c:v>
                </c:pt>
                <c:pt idx="77">
                  <c:v>0.8616775525621635</c:v>
                </c:pt>
                <c:pt idx="78">
                  <c:v>0.90168560915900675</c:v>
                </c:pt>
                <c:pt idx="79">
                  <c:v>0.90521900023075463</c:v>
                </c:pt>
                <c:pt idx="80">
                  <c:v>0.92226563289073005</c:v>
                </c:pt>
                <c:pt idx="81">
                  <c:v>0.96728379932690789</c:v>
                </c:pt>
                <c:pt idx="82">
                  <c:v>1.5097091485862073</c:v>
                </c:pt>
                <c:pt idx="83">
                  <c:v>2.0875743110588307</c:v>
                </c:pt>
                <c:pt idx="84">
                  <c:v>1.9060850578290678</c:v>
                </c:pt>
                <c:pt idx="85">
                  <c:v>1.7023799445997554</c:v>
                </c:pt>
                <c:pt idx="86">
                  <c:v>1.5249298858895166</c:v>
                </c:pt>
                <c:pt idx="87">
                  <c:v>1.7638808465367486</c:v>
                </c:pt>
                <c:pt idx="88">
                  <c:v>1.9992075529617692</c:v>
                </c:pt>
                <c:pt idx="89">
                  <c:v>1.8109113117713533</c:v>
                </c:pt>
                <c:pt idx="90">
                  <c:v>1.6700569295615333</c:v>
                </c:pt>
                <c:pt idx="91">
                  <c:v>2.021744124460322</c:v>
                </c:pt>
                <c:pt idx="92">
                  <c:v>2.1931770517483096</c:v>
                </c:pt>
                <c:pt idx="93">
                  <c:v>2.0740146618790889</c:v>
                </c:pt>
                <c:pt idx="94">
                  <c:v>1.9054497062127194</c:v>
                </c:pt>
                <c:pt idx="95">
                  <c:v>1.738095199280848</c:v>
                </c:pt>
                <c:pt idx="96">
                  <c:v>1.6007065300827688</c:v>
                </c:pt>
                <c:pt idx="97">
                  <c:v>1.5185036475029792</c:v>
                </c:pt>
                <c:pt idx="98">
                  <c:v>1.4477042647935017</c:v>
                </c:pt>
                <c:pt idx="99">
                  <c:v>1.4048061370517086</c:v>
                </c:pt>
                <c:pt idx="100">
                  <c:v>1.3583476333459459</c:v>
                </c:pt>
                <c:pt idx="101">
                  <c:v>1.3416111075852342</c:v>
                </c:pt>
                <c:pt idx="102">
                  <c:v>1.3189062887419161</c:v>
                </c:pt>
                <c:pt idx="103">
                  <c:v>1.2602491296614997</c:v>
                </c:pt>
                <c:pt idx="104">
                  <c:v>1.2193962509851251</c:v>
                </c:pt>
                <c:pt idx="105">
                  <c:v>1.2250891802934318</c:v>
                </c:pt>
                <c:pt idx="106">
                  <c:v>1.3165733153193815</c:v>
                </c:pt>
                <c:pt idx="107">
                  <c:v>1.3484881068286743</c:v>
                </c:pt>
                <c:pt idx="108">
                  <c:v>1.3040922243911397</c:v>
                </c:pt>
                <c:pt idx="109">
                  <c:v>1.2737730923920927</c:v>
                </c:pt>
                <c:pt idx="110">
                  <c:v>1.3071981748445232</c:v>
                </c:pt>
                <c:pt idx="111">
                  <c:v>1.2929644536566205</c:v>
                </c:pt>
                <c:pt idx="112">
                  <c:v>1.2834310296535072</c:v>
                </c:pt>
                <c:pt idx="113">
                  <c:v>1.2821158236551535</c:v>
                </c:pt>
                <c:pt idx="114">
                  <c:v>1.2239261828426182</c:v>
                </c:pt>
                <c:pt idx="115">
                  <c:v>1.2015768447345549</c:v>
                </c:pt>
                <c:pt idx="116">
                  <c:v>1.1876976007499989</c:v>
                </c:pt>
                <c:pt idx="117">
                  <c:v>1.176235979736292</c:v>
                </c:pt>
                <c:pt idx="118">
                  <c:v>1.140175525577743</c:v>
                </c:pt>
                <c:pt idx="119">
                  <c:v>1.0524174866616509</c:v>
                </c:pt>
                <c:pt idx="120">
                  <c:v>1.0774377891919307</c:v>
                </c:pt>
                <c:pt idx="121">
                  <c:v>1.0413369203191403</c:v>
                </c:pt>
                <c:pt idx="122">
                  <c:v>0.97851003121538838</c:v>
                </c:pt>
                <c:pt idx="123">
                  <c:v>1.0572405111087255</c:v>
                </c:pt>
                <c:pt idx="124">
                  <c:v>1.0657164200600653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2944"/>
        <c:axId val="48485120"/>
      </c:lineChart>
      <c:lineChart>
        <c:grouping val="standard"/>
        <c:varyColors val="0"/>
        <c:ser>
          <c:idx val="1"/>
          <c:order val="2"/>
          <c:tx>
            <c:strRef>
              <c:f>KL_BO01_graphs!$H$1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KL_BO01_graphs!$A$2:$A$126</c:f>
              <c:numCache>
                <c:formatCode>[$-409]d\-mmm\-yy;@</c:formatCode>
                <c:ptCount val="125"/>
                <c:pt idx="0">
                  <c:v>42152</c:v>
                </c:pt>
                <c:pt idx="1">
                  <c:v>42153</c:v>
                </c:pt>
                <c:pt idx="2">
                  <c:v>42154</c:v>
                </c:pt>
                <c:pt idx="3">
                  <c:v>42155</c:v>
                </c:pt>
                <c:pt idx="4">
                  <c:v>42156</c:v>
                </c:pt>
                <c:pt idx="5">
                  <c:v>42157</c:v>
                </c:pt>
                <c:pt idx="6">
                  <c:v>42158</c:v>
                </c:pt>
                <c:pt idx="7">
                  <c:v>42159</c:v>
                </c:pt>
                <c:pt idx="8">
                  <c:v>42160</c:v>
                </c:pt>
                <c:pt idx="9">
                  <c:v>42161</c:v>
                </c:pt>
                <c:pt idx="10">
                  <c:v>42162</c:v>
                </c:pt>
                <c:pt idx="11">
                  <c:v>42163</c:v>
                </c:pt>
                <c:pt idx="12">
                  <c:v>42164</c:v>
                </c:pt>
                <c:pt idx="13">
                  <c:v>42165</c:v>
                </c:pt>
                <c:pt idx="14">
                  <c:v>42166</c:v>
                </c:pt>
                <c:pt idx="15">
                  <c:v>42167</c:v>
                </c:pt>
                <c:pt idx="16">
                  <c:v>42168</c:v>
                </c:pt>
                <c:pt idx="17">
                  <c:v>42169</c:v>
                </c:pt>
                <c:pt idx="18">
                  <c:v>42170</c:v>
                </c:pt>
                <c:pt idx="19">
                  <c:v>42171</c:v>
                </c:pt>
                <c:pt idx="20">
                  <c:v>42172</c:v>
                </c:pt>
                <c:pt idx="21">
                  <c:v>42173</c:v>
                </c:pt>
                <c:pt idx="22">
                  <c:v>42174</c:v>
                </c:pt>
                <c:pt idx="23">
                  <c:v>42175</c:v>
                </c:pt>
                <c:pt idx="24">
                  <c:v>42176</c:v>
                </c:pt>
                <c:pt idx="25">
                  <c:v>42177</c:v>
                </c:pt>
                <c:pt idx="26">
                  <c:v>42178</c:v>
                </c:pt>
                <c:pt idx="27">
                  <c:v>42179</c:v>
                </c:pt>
                <c:pt idx="28">
                  <c:v>42180</c:v>
                </c:pt>
                <c:pt idx="29">
                  <c:v>42181</c:v>
                </c:pt>
                <c:pt idx="30">
                  <c:v>42182</c:v>
                </c:pt>
                <c:pt idx="31">
                  <c:v>42183</c:v>
                </c:pt>
                <c:pt idx="32">
                  <c:v>42184</c:v>
                </c:pt>
                <c:pt idx="33">
                  <c:v>42185</c:v>
                </c:pt>
                <c:pt idx="34">
                  <c:v>42186</c:v>
                </c:pt>
                <c:pt idx="35">
                  <c:v>42187</c:v>
                </c:pt>
                <c:pt idx="36">
                  <c:v>42188</c:v>
                </c:pt>
                <c:pt idx="37">
                  <c:v>42189</c:v>
                </c:pt>
                <c:pt idx="38">
                  <c:v>42190</c:v>
                </c:pt>
                <c:pt idx="39">
                  <c:v>42191</c:v>
                </c:pt>
                <c:pt idx="40">
                  <c:v>42192</c:v>
                </c:pt>
                <c:pt idx="41">
                  <c:v>42193</c:v>
                </c:pt>
                <c:pt idx="42">
                  <c:v>42194</c:v>
                </c:pt>
                <c:pt idx="43">
                  <c:v>42195</c:v>
                </c:pt>
                <c:pt idx="44">
                  <c:v>42196</c:v>
                </c:pt>
                <c:pt idx="45">
                  <c:v>42197</c:v>
                </c:pt>
                <c:pt idx="46">
                  <c:v>42198</c:v>
                </c:pt>
                <c:pt idx="47">
                  <c:v>42199</c:v>
                </c:pt>
                <c:pt idx="48">
                  <c:v>42200</c:v>
                </c:pt>
                <c:pt idx="49">
                  <c:v>42201</c:v>
                </c:pt>
                <c:pt idx="50">
                  <c:v>42202</c:v>
                </c:pt>
                <c:pt idx="51">
                  <c:v>42203</c:v>
                </c:pt>
                <c:pt idx="52">
                  <c:v>42204</c:v>
                </c:pt>
                <c:pt idx="53">
                  <c:v>42205</c:v>
                </c:pt>
                <c:pt idx="54">
                  <c:v>42206</c:v>
                </c:pt>
                <c:pt idx="55">
                  <c:v>42207</c:v>
                </c:pt>
                <c:pt idx="56">
                  <c:v>42208</c:v>
                </c:pt>
                <c:pt idx="57">
                  <c:v>42209</c:v>
                </c:pt>
                <c:pt idx="58">
                  <c:v>42210</c:v>
                </c:pt>
                <c:pt idx="59">
                  <c:v>42211</c:v>
                </c:pt>
                <c:pt idx="60">
                  <c:v>42212</c:v>
                </c:pt>
                <c:pt idx="61">
                  <c:v>42213</c:v>
                </c:pt>
                <c:pt idx="62">
                  <c:v>42214</c:v>
                </c:pt>
                <c:pt idx="63">
                  <c:v>42215</c:v>
                </c:pt>
                <c:pt idx="64">
                  <c:v>42216</c:v>
                </c:pt>
                <c:pt idx="65">
                  <c:v>42217</c:v>
                </c:pt>
                <c:pt idx="66">
                  <c:v>42218</c:v>
                </c:pt>
                <c:pt idx="67">
                  <c:v>42219</c:v>
                </c:pt>
                <c:pt idx="68">
                  <c:v>42220</c:v>
                </c:pt>
                <c:pt idx="69">
                  <c:v>42221</c:v>
                </c:pt>
                <c:pt idx="70">
                  <c:v>42222</c:v>
                </c:pt>
                <c:pt idx="71">
                  <c:v>42223</c:v>
                </c:pt>
                <c:pt idx="72">
                  <c:v>42224</c:v>
                </c:pt>
                <c:pt idx="73">
                  <c:v>42225</c:v>
                </c:pt>
                <c:pt idx="74">
                  <c:v>42226</c:v>
                </c:pt>
                <c:pt idx="75">
                  <c:v>42227</c:v>
                </c:pt>
                <c:pt idx="76">
                  <c:v>42228</c:v>
                </c:pt>
                <c:pt idx="77">
                  <c:v>42229</c:v>
                </c:pt>
                <c:pt idx="78">
                  <c:v>42230</c:v>
                </c:pt>
                <c:pt idx="79">
                  <c:v>42231</c:v>
                </c:pt>
                <c:pt idx="80">
                  <c:v>42232</c:v>
                </c:pt>
                <c:pt idx="81">
                  <c:v>42233</c:v>
                </c:pt>
                <c:pt idx="82">
                  <c:v>42234</c:v>
                </c:pt>
                <c:pt idx="83">
                  <c:v>42235</c:v>
                </c:pt>
                <c:pt idx="84">
                  <c:v>42236</c:v>
                </c:pt>
                <c:pt idx="85">
                  <c:v>42237</c:v>
                </c:pt>
                <c:pt idx="86">
                  <c:v>42238</c:v>
                </c:pt>
                <c:pt idx="87">
                  <c:v>42239</c:v>
                </c:pt>
                <c:pt idx="88">
                  <c:v>42240</c:v>
                </c:pt>
                <c:pt idx="89">
                  <c:v>42241</c:v>
                </c:pt>
                <c:pt idx="90">
                  <c:v>42242</c:v>
                </c:pt>
                <c:pt idx="91">
                  <c:v>42243</c:v>
                </c:pt>
                <c:pt idx="92">
                  <c:v>42244</c:v>
                </c:pt>
                <c:pt idx="93">
                  <c:v>42245</c:v>
                </c:pt>
                <c:pt idx="94">
                  <c:v>42246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42252</c:v>
                </c:pt>
                <c:pt idx="101">
                  <c:v>42253</c:v>
                </c:pt>
                <c:pt idx="102">
                  <c:v>42254</c:v>
                </c:pt>
                <c:pt idx="103">
                  <c:v>42255</c:v>
                </c:pt>
                <c:pt idx="104">
                  <c:v>42256</c:v>
                </c:pt>
                <c:pt idx="105">
                  <c:v>42257</c:v>
                </c:pt>
                <c:pt idx="106">
                  <c:v>42258</c:v>
                </c:pt>
                <c:pt idx="107">
                  <c:v>42259</c:v>
                </c:pt>
                <c:pt idx="108">
                  <c:v>42260</c:v>
                </c:pt>
                <c:pt idx="109">
                  <c:v>42261</c:v>
                </c:pt>
                <c:pt idx="110">
                  <c:v>42262</c:v>
                </c:pt>
                <c:pt idx="111">
                  <c:v>42263</c:v>
                </c:pt>
                <c:pt idx="112">
                  <c:v>42264</c:v>
                </c:pt>
                <c:pt idx="113">
                  <c:v>42265</c:v>
                </c:pt>
                <c:pt idx="114">
                  <c:v>42266</c:v>
                </c:pt>
                <c:pt idx="115">
                  <c:v>42267</c:v>
                </c:pt>
                <c:pt idx="116">
                  <c:v>42268</c:v>
                </c:pt>
                <c:pt idx="117">
                  <c:v>42269</c:v>
                </c:pt>
                <c:pt idx="118">
                  <c:v>42270</c:v>
                </c:pt>
                <c:pt idx="119">
                  <c:v>42271</c:v>
                </c:pt>
                <c:pt idx="120">
                  <c:v>42272</c:v>
                </c:pt>
                <c:pt idx="121">
                  <c:v>42273</c:v>
                </c:pt>
                <c:pt idx="122">
                  <c:v>42274</c:v>
                </c:pt>
                <c:pt idx="123">
                  <c:v>42275</c:v>
                </c:pt>
                <c:pt idx="124">
                  <c:v>42276</c:v>
                </c:pt>
              </c:numCache>
            </c:numRef>
          </c:cat>
          <c:val>
            <c:numRef>
              <c:f>KL_BO01_graphs!$H$2:$H$126</c:f>
              <c:numCache>
                <c:formatCode>0.0</c:formatCode>
                <c:ptCount val="125"/>
                <c:pt idx="0">
                  <c:v>35.6</c:v>
                </c:pt>
                <c:pt idx="1">
                  <c:v>17</c:v>
                </c:pt>
                <c:pt idx="2">
                  <c:v>227.1</c:v>
                </c:pt>
                <c:pt idx="3">
                  <c:v>42.3</c:v>
                </c:pt>
                <c:pt idx="4">
                  <c:v>18.3</c:v>
                </c:pt>
                <c:pt idx="5">
                  <c:v>34</c:v>
                </c:pt>
                <c:pt idx="6">
                  <c:v>10</c:v>
                </c:pt>
                <c:pt idx="7">
                  <c:v>14.8</c:v>
                </c:pt>
                <c:pt idx="8">
                  <c:v>1376</c:v>
                </c:pt>
                <c:pt idx="9">
                  <c:v>180.8</c:v>
                </c:pt>
                <c:pt idx="10">
                  <c:v>54.4</c:v>
                </c:pt>
                <c:pt idx="11">
                  <c:v>27.6</c:v>
                </c:pt>
                <c:pt idx="12">
                  <c:v>32.4</c:v>
                </c:pt>
                <c:pt idx="13">
                  <c:v>23.2</c:v>
                </c:pt>
                <c:pt idx="14">
                  <c:v>11.2</c:v>
                </c:pt>
                <c:pt idx="15">
                  <c:v>14.4</c:v>
                </c:pt>
                <c:pt idx="16">
                  <c:v>9.1999999999999993</c:v>
                </c:pt>
                <c:pt idx="17">
                  <c:v>9.6</c:v>
                </c:pt>
                <c:pt idx="18">
                  <c:v>12</c:v>
                </c:pt>
                <c:pt idx="19">
                  <c:v>8.8000000000000007</c:v>
                </c:pt>
                <c:pt idx="20">
                  <c:v>7.6</c:v>
                </c:pt>
                <c:pt idx="21">
                  <c:v>9.6</c:v>
                </c:pt>
                <c:pt idx="22">
                  <c:v>7.6</c:v>
                </c:pt>
                <c:pt idx="23">
                  <c:v>8.6999999999999993</c:v>
                </c:pt>
                <c:pt idx="24">
                  <c:v>9.3000000000000007</c:v>
                </c:pt>
                <c:pt idx="25">
                  <c:v>7.3</c:v>
                </c:pt>
                <c:pt idx="26">
                  <c:v>10.3</c:v>
                </c:pt>
                <c:pt idx="27">
                  <c:v>14.4</c:v>
                </c:pt>
                <c:pt idx="28">
                  <c:v>19.2</c:v>
                </c:pt>
                <c:pt idx="29">
                  <c:v>31.2</c:v>
                </c:pt>
                <c:pt idx="30">
                  <c:v>31.2</c:v>
                </c:pt>
                <c:pt idx="31">
                  <c:v>20</c:v>
                </c:pt>
                <c:pt idx="32">
                  <c:v>12</c:v>
                </c:pt>
                <c:pt idx="33">
                  <c:v>9.6</c:v>
                </c:pt>
                <c:pt idx="34">
                  <c:v>9.6999999999999993</c:v>
                </c:pt>
                <c:pt idx="35">
                  <c:v>8.6999999999999993</c:v>
                </c:pt>
                <c:pt idx="36">
                  <c:v>8.8000000000000007</c:v>
                </c:pt>
                <c:pt idx="37">
                  <c:v>9.6</c:v>
                </c:pt>
                <c:pt idx="38">
                  <c:v>14</c:v>
                </c:pt>
                <c:pt idx="39">
                  <c:v>12</c:v>
                </c:pt>
                <c:pt idx="40">
                  <c:v>13.6</c:v>
                </c:pt>
                <c:pt idx="41">
                  <c:v>10.7</c:v>
                </c:pt>
                <c:pt idx="42">
                  <c:v>10.5</c:v>
                </c:pt>
                <c:pt idx="43">
                  <c:v>11.6</c:v>
                </c:pt>
                <c:pt idx="44">
                  <c:v>34.5</c:v>
                </c:pt>
                <c:pt idx="45">
                  <c:v>17</c:v>
                </c:pt>
                <c:pt idx="46">
                  <c:v>73.3</c:v>
                </c:pt>
                <c:pt idx="47">
                  <c:v>377</c:v>
                </c:pt>
                <c:pt idx="48">
                  <c:v>2463</c:v>
                </c:pt>
                <c:pt idx="49">
                  <c:v>203.3</c:v>
                </c:pt>
                <c:pt idx="50">
                  <c:v>61.5</c:v>
                </c:pt>
                <c:pt idx="51">
                  <c:v>138.69999999999999</c:v>
                </c:pt>
                <c:pt idx="52">
                  <c:v>97.3</c:v>
                </c:pt>
                <c:pt idx="53">
                  <c:v>25</c:v>
                </c:pt>
                <c:pt idx="54">
                  <c:v>18.8</c:v>
                </c:pt>
                <c:pt idx="55">
                  <c:v>17.600000000000001</c:v>
                </c:pt>
                <c:pt idx="56">
                  <c:v>36</c:v>
                </c:pt>
                <c:pt idx="57">
                  <c:v>13</c:v>
                </c:pt>
                <c:pt idx="58">
                  <c:v>10.5</c:v>
                </c:pt>
                <c:pt idx="59">
                  <c:v>14</c:v>
                </c:pt>
                <c:pt idx="60">
                  <c:v>29.5</c:v>
                </c:pt>
                <c:pt idx="61">
                  <c:v>27.5</c:v>
                </c:pt>
                <c:pt idx="62">
                  <c:v>82</c:v>
                </c:pt>
                <c:pt idx="63">
                  <c:v>612.79999999999995</c:v>
                </c:pt>
                <c:pt idx="64">
                  <c:v>204</c:v>
                </c:pt>
                <c:pt idx="65">
                  <c:v>75.2</c:v>
                </c:pt>
                <c:pt idx="66">
                  <c:v>66.400000000000006</c:v>
                </c:pt>
                <c:pt idx="67">
                  <c:v>28</c:v>
                </c:pt>
                <c:pt idx="68">
                  <c:v>18</c:v>
                </c:pt>
                <c:pt idx="69">
                  <c:v>16.8</c:v>
                </c:pt>
                <c:pt idx="70">
                  <c:v>13.2</c:v>
                </c:pt>
                <c:pt idx="71">
                  <c:v>16.8</c:v>
                </c:pt>
                <c:pt idx="72">
                  <c:v>11.6</c:v>
                </c:pt>
                <c:pt idx="73">
                  <c:v>16.399999999999999</c:v>
                </c:pt>
                <c:pt idx="74">
                  <c:v>12.4</c:v>
                </c:pt>
                <c:pt idx="75">
                  <c:v>9.6</c:v>
                </c:pt>
                <c:pt idx="76">
                  <c:v>12</c:v>
                </c:pt>
                <c:pt idx="77">
                  <c:v>15.2</c:v>
                </c:pt>
                <c:pt idx="78">
                  <c:v>6.8</c:v>
                </c:pt>
                <c:pt idx="79">
                  <c:v>8.4</c:v>
                </c:pt>
                <c:pt idx="80">
                  <c:v>4.4000000000000004</c:v>
                </c:pt>
                <c:pt idx="81">
                  <c:v>9.6</c:v>
                </c:pt>
                <c:pt idx="82">
                  <c:v>6.8</c:v>
                </c:pt>
                <c:pt idx="83">
                  <c:v>135.19999999999999</c:v>
                </c:pt>
                <c:pt idx="84">
                  <c:v>804.4</c:v>
                </c:pt>
                <c:pt idx="85">
                  <c:v>222.8</c:v>
                </c:pt>
                <c:pt idx="86">
                  <c:v>123.6</c:v>
                </c:pt>
                <c:pt idx="87">
                  <c:v>48</c:v>
                </c:pt>
                <c:pt idx="88">
                  <c:v>166</c:v>
                </c:pt>
                <c:pt idx="89">
                  <c:v>278.8</c:v>
                </c:pt>
                <c:pt idx="90">
                  <c:v>75.2</c:v>
                </c:pt>
                <c:pt idx="91">
                  <c:v>49.2</c:v>
                </c:pt>
                <c:pt idx="92">
                  <c:v>621.6</c:v>
                </c:pt>
                <c:pt idx="93">
                  <c:v>605.6</c:v>
                </c:pt>
                <c:pt idx="94">
                  <c:v>288.8</c:v>
                </c:pt>
                <c:pt idx="95">
                  <c:v>146.80000000000001</c:v>
                </c:pt>
                <c:pt idx="96">
                  <c:v>70.400000000000006</c:v>
                </c:pt>
                <c:pt idx="97">
                  <c:v>41.6</c:v>
                </c:pt>
                <c:pt idx="98">
                  <c:v>32</c:v>
                </c:pt>
                <c:pt idx="99">
                  <c:v>15.6</c:v>
                </c:pt>
                <c:pt idx="100">
                  <c:v>18.399999999999999</c:v>
                </c:pt>
                <c:pt idx="101">
                  <c:v>33.200000000000003</c:v>
                </c:pt>
                <c:pt idx="102">
                  <c:v>20.399999999999999</c:v>
                </c:pt>
                <c:pt idx="103">
                  <c:v>27.6</c:v>
                </c:pt>
                <c:pt idx="104">
                  <c:v>36.799999999999997</c:v>
                </c:pt>
                <c:pt idx="105">
                  <c:v>12.4</c:v>
                </c:pt>
                <c:pt idx="106">
                  <c:v>9.6</c:v>
                </c:pt>
                <c:pt idx="107">
                  <c:v>16</c:v>
                </c:pt>
                <c:pt idx="108">
                  <c:v>22.4</c:v>
                </c:pt>
                <c:pt idx="109">
                  <c:v>12.8</c:v>
                </c:pt>
                <c:pt idx="110">
                  <c:v>11.2</c:v>
                </c:pt>
                <c:pt idx="111">
                  <c:v>14.4</c:v>
                </c:pt>
                <c:pt idx="112">
                  <c:v>10.8</c:v>
                </c:pt>
                <c:pt idx="113">
                  <c:v>29.2</c:v>
                </c:pt>
                <c:pt idx="114">
                  <c:v>17.2</c:v>
                </c:pt>
                <c:pt idx="115">
                  <c:v>16.399999999999999</c:v>
                </c:pt>
                <c:pt idx="116">
                  <c:v>10.8</c:v>
                </c:pt>
                <c:pt idx="117">
                  <c:v>21.6</c:v>
                </c:pt>
                <c:pt idx="118">
                  <c:v>8</c:v>
                </c:pt>
                <c:pt idx="119">
                  <c:v>5.6</c:v>
                </c:pt>
                <c:pt idx="120">
                  <c:v>35.200000000000003</c:v>
                </c:pt>
                <c:pt idx="121">
                  <c:v>43.6</c:v>
                </c:pt>
                <c:pt idx="122">
                  <c:v>12.4</c:v>
                </c:pt>
                <c:pt idx="123">
                  <c:v>5.6</c:v>
                </c:pt>
                <c:pt idx="124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9216"/>
        <c:axId val="48487040"/>
      </c:lineChart>
      <c:dateAx>
        <c:axId val="4848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485120"/>
        <c:crosses val="autoZero"/>
        <c:auto val="1"/>
        <c:lblOffset val="100"/>
        <c:baseTimeUnit val="days"/>
        <c:majorUnit val="7"/>
      </c:dateAx>
      <c:valAx>
        <c:axId val="48485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482944"/>
        <c:crosses val="autoZero"/>
        <c:crossBetween val="between"/>
      </c:valAx>
      <c:valAx>
        <c:axId val="48487040"/>
        <c:scaling>
          <c:logBase val="10"/>
          <c:orientation val="minMax"/>
          <c:max val="30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 and TSS </a:t>
                </a:r>
                <a:r>
                  <a:rPr lang="en-US" baseline="0"/>
                  <a:t>(mg/L)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8489216"/>
        <c:crosses val="max"/>
        <c:crossBetween val="between"/>
      </c:valAx>
      <c:dateAx>
        <c:axId val="484892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48704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KL_HU01_graphs!$B$1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KL_HU01_graphs!$B$2:$B$125</c:f>
              <c:numCache>
                <c:formatCode>0.00</c:formatCode>
                <c:ptCount val="124"/>
                <c:pt idx="0">
                  <c:v>0.39874218695652158</c:v>
                </c:pt>
                <c:pt idx="1">
                  <c:v>0.3969746083333332</c:v>
                </c:pt>
                <c:pt idx="2">
                  <c:v>0.38458072916666652</c:v>
                </c:pt>
                <c:pt idx="3">
                  <c:v>0.36848209999999998</c:v>
                </c:pt>
                <c:pt idx="4">
                  <c:v>0.35571561666666668</c:v>
                </c:pt>
                <c:pt idx="5">
                  <c:v>0.3892755416666665</c:v>
                </c:pt>
                <c:pt idx="6">
                  <c:v>0.88773262083333293</c:v>
                </c:pt>
                <c:pt idx="7">
                  <c:v>0.54305886250000002</c:v>
                </c:pt>
                <c:pt idx="8">
                  <c:v>0.46516755833333351</c:v>
                </c:pt>
                <c:pt idx="9">
                  <c:v>0.4226182916666667</c:v>
                </c:pt>
                <c:pt idx="10">
                  <c:v>0.41015840833333367</c:v>
                </c:pt>
                <c:pt idx="11">
                  <c:v>0.39471130416666655</c:v>
                </c:pt>
                <c:pt idx="12">
                  <c:v>0.38801507500000004</c:v>
                </c:pt>
                <c:pt idx="13">
                  <c:v>0.37413503749999982</c:v>
                </c:pt>
                <c:pt idx="14">
                  <c:v>0.3623224208333331</c:v>
                </c:pt>
                <c:pt idx="15">
                  <c:v>0.37158003750000007</c:v>
                </c:pt>
                <c:pt idx="16">
                  <c:v>0.36827557083333357</c:v>
                </c:pt>
                <c:pt idx="17">
                  <c:v>0.35767657916666679</c:v>
                </c:pt>
                <c:pt idx="18">
                  <c:v>0.35433804583333323</c:v>
                </c:pt>
                <c:pt idx="19">
                  <c:v>0.34127986666666693</c:v>
                </c:pt>
                <c:pt idx="20">
                  <c:v>0.32599670833333361</c:v>
                </c:pt>
                <c:pt idx="21">
                  <c:v>0.31828912500000012</c:v>
                </c:pt>
                <c:pt idx="22">
                  <c:v>0.34425857083333317</c:v>
                </c:pt>
                <c:pt idx="23">
                  <c:v>0.34489732083333324</c:v>
                </c:pt>
                <c:pt idx="24">
                  <c:v>0.33228413749999997</c:v>
                </c:pt>
                <c:pt idx="25">
                  <c:v>0.33292288749999993</c:v>
                </c:pt>
                <c:pt idx="26">
                  <c:v>0.33659144166666649</c:v>
                </c:pt>
                <c:pt idx="27">
                  <c:v>0.33611024999999972</c:v>
                </c:pt>
                <c:pt idx="28">
                  <c:v>0.37418400833333337</c:v>
                </c:pt>
                <c:pt idx="29">
                  <c:v>0.5731418583333332</c:v>
                </c:pt>
                <c:pt idx="30">
                  <c:v>0.51882681666666663</c:v>
                </c:pt>
                <c:pt idx="31">
                  <c:v>0.44942450000000006</c:v>
                </c:pt>
                <c:pt idx="32">
                  <c:v>0.41469779166666637</c:v>
                </c:pt>
                <c:pt idx="33">
                  <c:v>0.45728325416666665</c:v>
                </c:pt>
                <c:pt idx="34">
                  <c:v>0.45864592083333316</c:v>
                </c:pt>
                <c:pt idx="35">
                  <c:v>0.51353370833333323</c:v>
                </c:pt>
                <c:pt idx="36">
                  <c:v>0.46182263749999963</c:v>
                </c:pt>
                <c:pt idx="37">
                  <c:v>0.42256719166666662</c:v>
                </c:pt>
                <c:pt idx="38">
                  <c:v>0.39806048333333349</c:v>
                </c:pt>
                <c:pt idx="39">
                  <c:v>0.39180073333333332</c:v>
                </c:pt>
                <c:pt idx="40">
                  <c:v>0.37837846666666658</c:v>
                </c:pt>
                <c:pt idx="41">
                  <c:v>0.35840262499999992</c:v>
                </c:pt>
                <c:pt idx="42">
                  <c:v>0.38177448750000015</c:v>
                </c:pt>
                <c:pt idx="43">
                  <c:v>0.37245725416666658</c:v>
                </c:pt>
                <c:pt idx="44">
                  <c:v>0.47049473333333341</c:v>
                </c:pt>
                <c:pt idx="45">
                  <c:v>1.1769415875000002</c:v>
                </c:pt>
                <c:pt idx="46">
                  <c:v>1.7696100333333327</c:v>
                </c:pt>
                <c:pt idx="47">
                  <c:v>1.0417182125</c:v>
                </c:pt>
                <c:pt idx="48">
                  <c:v>0.55060675833333339</c:v>
                </c:pt>
                <c:pt idx="49">
                  <c:v>0.50127822499999997</c:v>
                </c:pt>
                <c:pt idx="50">
                  <c:v>0.48493261250000047</c:v>
                </c:pt>
                <c:pt idx="51">
                  <c:v>0.4601214333333335</c:v>
                </c:pt>
                <c:pt idx="52">
                  <c:v>0.44309661666666672</c:v>
                </c:pt>
                <c:pt idx="53">
                  <c:v>0.43493126250000019</c:v>
                </c:pt>
                <c:pt idx="54">
                  <c:v>0.45166864166666643</c:v>
                </c:pt>
                <c:pt idx="55">
                  <c:v>0.47701211249999981</c:v>
                </c:pt>
                <c:pt idx="56">
                  <c:v>0.51436408333333339</c:v>
                </c:pt>
                <c:pt idx="57">
                  <c:v>0.55774585416666655</c:v>
                </c:pt>
                <c:pt idx="58">
                  <c:v>0.58020217500000015</c:v>
                </c:pt>
                <c:pt idx="59">
                  <c:v>0.51949324583333356</c:v>
                </c:pt>
                <c:pt idx="60">
                  <c:v>0.47060119166666675</c:v>
                </c:pt>
                <c:pt idx="61">
                  <c:v>0.52779486666666653</c:v>
                </c:pt>
                <c:pt idx="62">
                  <c:v>0.58616597083333333</c:v>
                </c:pt>
                <c:pt idx="63">
                  <c:v>0.56238104999999983</c:v>
                </c:pt>
                <c:pt idx="64">
                  <c:v>0.52802694583333321</c:v>
                </c:pt>
                <c:pt idx="65">
                  <c:v>0.51793043750000012</c:v>
                </c:pt>
                <c:pt idx="66">
                  <c:v>0.50572818333333325</c:v>
                </c:pt>
                <c:pt idx="67">
                  <c:v>0.48438328750000004</c:v>
                </c:pt>
                <c:pt idx="68">
                  <c:v>0.47145924583333337</c:v>
                </c:pt>
                <c:pt idx="69">
                  <c:v>0.44730172083333336</c:v>
                </c:pt>
                <c:pt idx="70">
                  <c:v>0.43327902916666711</c:v>
                </c:pt>
                <c:pt idx="71">
                  <c:v>0.44171691666666657</c:v>
                </c:pt>
                <c:pt idx="72">
                  <c:v>0.43336845416666675</c:v>
                </c:pt>
                <c:pt idx="73">
                  <c:v>0.42088727916666641</c:v>
                </c:pt>
                <c:pt idx="74">
                  <c:v>0.45383187500000005</c:v>
                </c:pt>
                <c:pt idx="75">
                  <c:v>0.44466581249999998</c:v>
                </c:pt>
                <c:pt idx="76">
                  <c:v>0.44375239999999988</c:v>
                </c:pt>
                <c:pt idx="77">
                  <c:v>0.45863101666666667</c:v>
                </c:pt>
                <c:pt idx="78">
                  <c:v>0.46298303333333329</c:v>
                </c:pt>
                <c:pt idx="79">
                  <c:v>0.44257922916666675</c:v>
                </c:pt>
                <c:pt idx="80">
                  <c:v>0.4433223083333333</c:v>
                </c:pt>
                <c:pt idx="81">
                  <c:v>0.50631583333333319</c:v>
                </c:pt>
                <c:pt idx="82">
                  <c:v>0.65357538749999988</c:v>
                </c:pt>
                <c:pt idx="83">
                  <c:v>0.58461380833333332</c:v>
                </c:pt>
                <c:pt idx="84">
                  <c:v>0.5188097833333335</c:v>
                </c:pt>
                <c:pt idx="85">
                  <c:v>0.49735842916666667</c:v>
                </c:pt>
                <c:pt idx="86">
                  <c:v>0.53937753333333327</c:v>
                </c:pt>
                <c:pt idx="87">
                  <c:v>0.73761146666666677</c:v>
                </c:pt>
                <c:pt idx="88">
                  <c:v>0.60025040833333332</c:v>
                </c:pt>
                <c:pt idx="89">
                  <c:v>0.54501130833333344</c:v>
                </c:pt>
                <c:pt idx="90">
                  <c:v>0.75200889166666673</c:v>
                </c:pt>
                <c:pt idx="91">
                  <c:v>1.1445974166666673</c:v>
                </c:pt>
                <c:pt idx="92">
                  <c:v>0.9088113708333333</c:v>
                </c:pt>
                <c:pt idx="93">
                  <c:v>0.6940657499999997</c:v>
                </c:pt>
                <c:pt idx="94">
                  <c:v>0.61140298333333321</c:v>
                </c:pt>
                <c:pt idx="95">
                  <c:v>0.55473947083333364</c:v>
                </c:pt>
                <c:pt idx="96">
                  <c:v>0.50841944999999977</c:v>
                </c:pt>
                <c:pt idx="97">
                  <c:v>0.48573317916666681</c:v>
                </c:pt>
                <c:pt idx="98">
                  <c:v>0.47517677083333337</c:v>
                </c:pt>
                <c:pt idx="99">
                  <c:v>0.47876015833333313</c:v>
                </c:pt>
                <c:pt idx="100">
                  <c:v>0.46258062083333323</c:v>
                </c:pt>
                <c:pt idx="101">
                  <c:v>0.46359410416666685</c:v>
                </c:pt>
                <c:pt idx="102">
                  <c:v>0.44873464999999996</c:v>
                </c:pt>
                <c:pt idx="103">
                  <c:v>0.43245929999999988</c:v>
                </c:pt>
                <c:pt idx="104">
                  <c:v>0.43276589999999976</c:v>
                </c:pt>
                <c:pt idx="105">
                  <c:v>0.50481264166666684</c:v>
                </c:pt>
                <c:pt idx="106">
                  <c:v>0.54853720833333319</c:v>
                </c:pt>
                <c:pt idx="107">
                  <c:v>0.50176367499999996</c:v>
                </c:pt>
                <c:pt idx="108">
                  <c:v>0.48310365833333319</c:v>
                </c:pt>
                <c:pt idx="109">
                  <c:v>0.47361396249999971</c:v>
                </c:pt>
                <c:pt idx="110">
                  <c:v>0.47917960416666644</c:v>
                </c:pt>
                <c:pt idx="111">
                  <c:v>0.49665580416666649</c:v>
                </c:pt>
                <c:pt idx="112">
                  <c:v>0.50446771666666634</c:v>
                </c:pt>
                <c:pt idx="113">
                  <c:v>0.51694889166666669</c:v>
                </c:pt>
                <c:pt idx="114">
                  <c:v>0.50317318333333361</c:v>
                </c:pt>
                <c:pt idx="115">
                  <c:v>0.47291772499999984</c:v>
                </c:pt>
                <c:pt idx="116">
                  <c:v>0.44372472083333331</c:v>
                </c:pt>
                <c:pt idx="117">
                  <c:v>0.44548554166666671</c:v>
                </c:pt>
                <c:pt idx="118">
                  <c:v>0.43558704583333374</c:v>
                </c:pt>
                <c:pt idx="119">
                  <c:v>0.43980918333333324</c:v>
                </c:pt>
                <c:pt idx="120">
                  <c:v>0.42155370833333333</c:v>
                </c:pt>
                <c:pt idx="121">
                  <c:v>0.40582342499999996</c:v>
                </c:pt>
                <c:pt idx="122">
                  <c:v>0.41589438333333323</c:v>
                </c:pt>
                <c:pt idx="123">
                  <c:v>0.41533654166666678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6208"/>
        <c:axId val="48612480"/>
      </c:lineChart>
      <c:lineChart>
        <c:grouping val="standard"/>
        <c:varyColors val="0"/>
        <c:ser>
          <c:idx val="1"/>
          <c:order val="1"/>
          <c:tx>
            <c:strRef>
              <c:f>KL_HU01_graphs!$D$1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KL_HU01_graphs!$A$2:$A$125</c:f>
              <c:numCache>
                <c:formatCode>[$-409]d\-mmm\-yy;@</c:formatCode>
                <c:ptCount val="124"/>
                <c:pt idx="0">
                  <c:v>42153</c:v>
                </c:pt>
                <c:pt idx="1">
                  <c:v>42154</c:v>
                </c:pt>
                <c:pt idx="2">
                  <c:v>42155</c:v>
                </c:pt>
                <c:pt idx="3">
                  <c:v>42156</c:v>
                </c:pt>
                <c:pt idx="4">
                  <c:v>42157</c:v>
                </c:pt>
                <c:pt idx="5">
                  <c:v>42158</c:v>
                </c:pt>
                <c:pt idx="6">
                  <c:v>42159</c:v>
                </c:pt>
                <c:pt idx="7">
                  <c:v>42160</c:v>
                </c:pt>
                <c:pt idx="8">
                  <c:v>42161</c:v>
                </c:pt>
                <c:pt idx="9">
                  <c:v>42162</c:v>
                </c:pt>
                <c:pt idx="10">
                  <c:v>42163</c:v>
                </c:pt>
                <c:pt idx="11">
                  <c:v>42164</c:v>
                </c:pt>
                <c:pt idx="12">
                  <c:v>42165</c:v>
                </c:pt>
                <c:pt idx="13">
                  <c:v>42166</c:v>
                </c:pt>
                <c:pt idx="14">
                  <c:v>42167</c:v>
                </c:pt>
                <c:pt idx="15">
                  <c:v>42168</c:v>
                </c:pt>
                <c:pt idx="16">
                  <c:v>42169</c:v>
                </c:pt>
                <c:pt idx="17">
                  <c:v>42170</c:v>
                </c:pt>
                <c:pt idx="18">
                  <c:v>42171</c:v>
                </c:pt>
                <c:pt idx="19">
                  <c:v>42172</c:v>
                </c:pt>
                <c:pt idx="20">
                  <c:v>42173</c:v>
                </c:pt>
                <c:pt idx="21">
                  <c:v>42174</c:v>
                </c:pt>
                <c:pt idx="22">
                  <c:v>42175</c:v>
                </c:pt>
                <c:pt idx="23">
                  <c:v>42176</c:v>
                </c:pt>
                <c:pt idx="24">
                  <c:v>42177</c:v>
                </c:pt>
                <c:pt idx="25">
                  <c:v>42178</c:v>
                </c:pt>
                <c:pt idx="26">
                  <c:v>42179</c:v>
                </c:pt>
                <c:pt idx="27">
                  <c:v>42180</c:v>
                </c:pt>
                <c:pt idx="28">
                  <c:v>42181</c:v>
                </c:pt>
                <c:pt idx="29">
                  <c:v>42182</c:v>
                </c:pt>
                <c:pt idx="30">
                  <c:v>42183</c:v>
                </c:pt>
                <c:pt idx="31">
                  <c:v>42184</c:v>
                </c:pt>
                <c:pt idx="32">
                  <c:v>42185</c:v>
                </c:pt>
                <c:pt idx="33">
                  <c:v>42186</c:v>
                </c:pt>
                <c:pt idx="34">
                  <c:v>42187</c:v>
                </c:pt>
                <c:pt idx="35">
                  <c:v>42188</c:v>
                </c:pt>
                <c:pt idx="36">
                  <c:v>42189</c:v>
                </c:pt>
                <c:pt idx="37">
                  <c:v>42190</c:v>
                </c:pt>
                <c:pt idx="38">
                  <c:v>42191</c:v>
                </c:pt>
                <c:pt idx="39">
                  <c:v>42192</c:v>
                </c:pt>
                <c:pt idx="40">
                  <c:v>42193</c:v>
                </c:pt>
                <c:pt idx="41">
                  <c:v>42194</c:v>
                </c:pt>
                <c:pt idx="42">
                  <c:v>42195</c:v>
                </c:pt>
                <c:pt idx="43">
                  <c:v>42196</c:v>
                </c:pt>
                <c:pt idx="44">
                  <c:v>42197</c:v>
                </c:pt>
                <c:pt idx="45">
                  <c:v>42198</c:v>
                </c:pt>
                <c:pt idx="46">
                  <c:v>42199</c:v>
                </c:pt>
                <c:pt idx="47">
                  <c:v>42200</c:v>
                </c:pt>
                <c:pt idx="48">
                  <c:v>42201</c:v>
                </c:pt>
                <c:pt idx="49">
                  <c:v>42202</c:v>
                </c:pt>
                <c:pt idx="50">
                  <c:v>42203</c:v>
                </c:pt>
                <c:pt idx="51">
                  <c:v>42204</c:v>
                </c:pt>
                <c:pt idx="52">
                  <c:v>42205</c:v>
                </c:pt>
                <c:pt idx="53">
                  <c:v>42206</c:v>
                </c:pt>
                <c:pt idx="54">
                  <c:v>42207</c:v>
                </c:pt>
                <c:pt idx="55">
                  <c:v>42208</c:v>
                </c:pt>
                <c:pt idx="56">
                  <c:v>42209</c:v>
                </c:pt>
                <c:pt idx="57">
                  <c:v>42210</c:v>
                </c:pt>
                <c:pt idx="58">
                  <c:v>42211</c:v>
                </c:pt>
                <c:pt idx="59">
                  <c:v>42212</c:v>
                </c:pt>
                <c:pt idx="60">
                  <c:v>42213</c:v>
                </c:pt>
                <c:pt idx="61">
                  <c:v>42214</c:v>
                </c:pt>
                <c:pt idx="62">
                  <c:v>42215</c:v>
                </c:pt>
                <c:pt idx="63">
                  <c:v>42216</c:v>
                </c:pt>
                <c:pt idx="64">
                  <c:v>42217</c:v>
                </c:pt>
                <c:pt idx="65">
                  <c:v>42218</c:v>
                </c:pt>
                <c:pt idx="66">
                  <c:v>42219</c:v>
                </c:pt>
                <c:pt idx="67">
                  <c:v>42220</c:v>
                </c:pt>
                <c:pt idx="68">
                  <c:v>42221</c:v>
                </c:pt>
                <c:pt idx="69">
                  <c:v>42222</c:v>
                </c:pt>
                <c:pt idx="70">
                  <c:v>42223</c:v>
                </c:pt>
                <c:pt idx="71">
                  <c:v>42224</c:v>
                </c:pt>
                <c:pt idx="72">
                  <c:v>42225</c:v>
                </c:pt>
                <c:pt idx="73">
                  <c:v>42226</c:v>
                </c:pt>
                <c:pt idx="74">
                  <c:v>42227</c:v>
                </c:pt>
                <c:pt idx="75">
                  <c:v>42228</c:v>
                </c:pt>
                <c:pt idx="76">
                  <c:v>42229</c:v>
                </c:pt>
                <c:pt idx="77">
                  <c:v>42230</c:v>
                </c:pt>
                <c:pt idx="78">
                  <c:v>42231</c:v>
                </c:pt>
                <c:pt idx="79">
                  <c:v>42232</c:v>
                </c:pt>
                <c:pt idx="80">
                  <c:v>42233</c:v>
                </c:pt>
                <c:pt idx="81">
                  <c:v>42234</c:v>
                </c:pt>
                <c:pt idx="82">
                  <c:v>42235</c:v>
                </c:pt>
                <c:pt idx="83">
                  <c:v>42236</c:v>
                </c:pt>
                <c:pt idx="84">
                  <c:v>42237</c:v>
                </c:pt>
                <c:pt idx="85">
                  <c:v>42238</c:v>
                </c:pt>
                <c:pt idx="86">
                  <c:v>42239</c:v>
                </c:pt>
                <c:pt idx="87">
                  <c:v>42240</c:v>
                </c:pt>
                <c:pt idx="88">
                  <c:v>42241</c:v>
                </c:pt>
                <c:pt idx="89">
                  <c:v>42242</c:v>
                </c:pt>
                <c:pt idx="90">
                  <c:v>42243</c:v>
                </c:pt>
                <c:pt idx="91">
                  <c:v>42244</c:v>
                </c:pt>
                <c:pt idx="92">
                  <c:v>42245</c:v>
                </c:pt>
                <c:pt idx="93">
                  <c:v>42246</c:v>
                </c:pt>
                <c:pt idx="94">
                  <c:v>42247</c:v>
                </c:pt>
                <c:pt idx="95">
                  <c:v>42248</c:v>
                </c:pt>
                <c:pt idx="96">
                  <c:v>42249</c:v>
                </c:pt>
                <c:pt idx="97">
                  <c:v>42250</c:v>
                </c:pt>
                <c:pt idx="98">
                  <c:v>42251</c:v>
                </c:pt>
                <c:pt idx="99">
                  <c:v>42252</c:v>
                </c:pt>
                <c:pt idx="100">
                  <c:v>42253</c:v>
                </c:pt>
                <c:pt idx="101">
                  <c:v>42254</c:v>
                </c:pt>
                <c:pt idx="102">
                  <c:v>42255</c:v>
                </c:pt>
                <c:pt idx="103">
                  <c:v>42256</c:v>
                </c:pt>
                <c:pt idx="104">
                  <c:v>42257</c:v>
                </c:pt>
                <c:pt idx="105">
                  <c:v>42258</c:v>
                </c:pt>
                <c:pt idx="106">
                  <c:v>42259</c:v>
                </c:pt>
                <c:pt idx="107">
                  <c:v>42260</c:v>
                </c:pt>
                <c:pt idx="108">
                  <c:v>42261</c:v>
                </c:pt>
                <c:pt idx="109">
                  <c:v>42262</c:v>
                </c:pt>
                <c:pt idx="110">
                  <c:v>42263</c:v>
                </c:pt>
                <c:pt idx="111">
                  <c:v>42264</c:v>
                </c:pt>
                <c:pt idx="112">
                  <c:v>42265</c:v>
                </c:pt>
                <c:pt idx="113">
                  <c:v>42266</c:v>
                </c:pt>
                <c:pt idx="114">
                  <c:v>42267</c:v>
                </c:pt>
                <c:pt idx="115">
                  <c:v>42268</c:v>
                </c:pt>
                <c:pt idx="116">
                  <c:v>42269</c:v>
                </c:pt>
                <c:pt idx="117">
                  <c:v>42270</c:v>
                </c:pt>
                <c:pt idx="118">
                  <c:v>42271</c:v>
                </c:pt>
                <c:pt idx="119">
                  <c:v>42272</c:v>
                </c:pt>
                <c:pt idx="120">
                  <c:v>42273</c:v>
                </c:pt>
                <c:pt idx="121">
                  <c:v>42274</c:v>
                </c:pt>
                <c:pt idx="122">
                  <c:v>42275</c:v>
                </c:pt>
                <c:pt idx="123">
                  <c:v>42276</c:v>
                </c:pt>
              </c:numCache>
            </c:numRef>
          </c:cat>
          <c:val>
            <c:numRef>
              <c:f>KL_HU01_graphs!$D$2:$D$125</c:f>
              <c:numCache>
                <c:formatCode>0.00</c:formatCode>
                <c:ptCount val="124"/>
                <c:pt idx="0">
                  <c:v>0.261092486848645</c:v>
                </c:pt>
                <c:pt idx="1">
                  <c:v>0.23923429015209052</c:v>
                </c:pt>
                <c:pt idx="2">
                  <c:v>0.24467781862024451</c:v>
                </c:pt>
                <c:pt idx="3">
                  <c:v>0.33911471605247145</c:v>
                </c:pt>
                <c:pt idx="4">
                  <c:v>0.3334894125382481</c:v>
                </c:pt>
                <c:pt idx="5">
                  <c:v>0.34345137194650288</c:v>
                </c:pt>
                <c:pt idx="6">
                  <c:v>26.772704390756093</c:v>
                </c:pt>
                <c:pt idx="7">
                  <c:v>2.7385676932693861</c:v>
                </c:pt>
                <c:pt idx="8">
                  <c:v>0.86444851324993943</c:v>
                </c:pt>
                <c:pt idx="9">
                  <c:v>0.3687441595499536</c:v>
                </c:pt>
                <c:pt idx="10">
                  <c:v>0.28466835075236324</c:v>
                </c:pt>
                <c:pt idx="11">
                  <c:v>0.24760709859530361</c:v>
                </c:pt>
                <c:pt idx="12">
                  <c:v>0.24906672629925816</c:v>
                </c:pt>
                <c:pt idx="13">
                  <c:v>0.26184732961626334</c:v>
                </c:pt>
                <c:pt idx="14">
                  <c:v>0.31553469529173489</c:v>
                </c:pt>
                <c:pt idx="15">
                  <c:v>0.24106572463277387</c:v>
                </c:pt>
                <c:pt idx="16">
                  <c:v>0.25133699209469995</c:v>
                </c:pt>
                <c:pt idx="17">
                  <c:v>0.30139181407771543</c:v>
                </c:pt>
                <c:pt idx="18">
                  <c:v>0.32994360003386469</c:v>
                </c:pt>
                <c:pt idx="19">
                  <c:v>0.42783306866444826</c:v>
                </c:pt>
                <c:pt idx="20">
                  <c:v>0.61735823489547925</c:v>
                </c:pt>
                <c:pt idx="21">
                  <c:v>0.70203469890841763</c:v>
                </c:pt>
                <c:pt idx="22">
                  <c:v>0.41814694133637742</c:v>
                </c:pt>
                <c:pt idx="23">
                  <c:v>0.39066903859409846</c:v>
                </c:pt>
                <c:pt idx="24">
                  <c:v>0.53198354497437139</c:v>
                </c:pt>
                <c:pt idx="25">
                  <c:v>0.50848816140696951</c:v>
                </c:pt>
                <c:pt idx="26">
                  <c:v>0.45111625689116136</c:v>
                </c:pt>
                <c:pt idx="27">
                  <c:v>0.46822143506713104</c:v>
                </c:pt>
                <c:pt idx="28">
                  <c:v>0.27237305887727697</c:v>
                </c:pt>
                <c:pt idx="29">
                  <c:v>4.9036351287648783</c:v>
                </c:pt>
                <c:pt idx="30">
                  <c:v>2.1416026783603912</c:v>
                </c:pt>
                <c:pt idx="31">
                  <c:v>0.61352403609385764</c:v>
                </c:pt>
                <c:pt idx="32">
                  <c:v>0.30995328183867249</c:v>
                </c:pt>
                <c:pt idx="33">
                  <c:v>0.74959738617026461</c:v>
                </c:pt>
                <c:pt idx="34">
                  <c:v>0.7050527369160543</c:v>
                </c:pt>
                <c:pt idx="35">
                  <c:v>1.7820512447673125</c:v>
                </c:pt>
                <c:pt idx="36">
                  <c:v>0.7566167376805879</c:v>
                </c:pt>
                <c:pt idx="37">
                  <c:v>0.3548675286240055</c:v>
                </c:pt>
                <c:pt idx="38">
                  <c:v>0.23985156885797254</c:v>
                </c:pt>
                <c:pt idx="39">
                  <c:v>0.22536944924951494</c:v>
                </c:pt>
                <c:pt idx="40">
                  <c:v>0.22984253419602738</c:v>
                </c:pt>
                <c:pt idx="41">
                  <c:v>0.3120648228473426</c:v>
                </c:pt>
                <c:pt idx="42">
                  <c:v>0.22989122927527603</c:v>
                </c:pt>
                <c:pt idx="43">
                  <c:v>0.24562240497006185</c:v>
                </c:pt>
                <c:pt idx="44">
                  <c:v>4.1864261673853109</c:v>
                </c:pt>
                <c:pt idx="45">
                  <c:v>60.190504373107139</c:v>
                </c:pt>
                <c:pt idx="46">
                  <c:v>176.04076831520106</c:v>
                </c:pt>
                <c:pt idx="47">
                  <c:v>48.069244207657697</c:v>
                </c:pt>
                <c:pt idx="48">
                  <c:v>2.8430924101090209</c:v>
                </c:pt>
                <c:pt idx="49">
                  <c:v>1.4290913210722387</c:v>
                </c:pt>
                <c:pt idx="50">
                  <c:v>1.1645740816540022</c:v>
                </c:pt>
                <c:pt idx="51">
                  <c:v>0.72117375108736803</c:v>
                </c:pt>
                <c:pt idx="52">
                  <c:v>0.51544832842689658</c:v>
                </c:pt>
                <c:pt idx="53">
                  <c:v>0.44627898915113634</c:v>
                </c:pt>
                <c:pt idx="54">
                  <c:v>0.68473019239177457</c:v>
                </c:pt>
                <c:pt idx="55">
                  <c:v>1.2741119607331182</c:v>
                </c:pt>
                <c:pt idx="56">
                  <c:v>2.226062913442834</c:v>
                </c:pt>
                <c:pt idx="57">
                  <c:v>3.3289469395487026</c:v>
                </c:pt>
                <c:pt idx="58">
                  <c:v>3.795565891160313</c:v>
                </c:pt>
                <c:pt idx="59">
                  <c:v>1.9973409754768621</c:v>
                </c:pt>
                <c:pt idx="60">
                  <c:v>0.90845563978734967</c:v>
                </c:pt>
                <c:pt idx="61">
                  <c:v>2.2441847170372307</c:v>
                </c:pt>
                <c:pt idx="62">
                  <c:v>3.9061015778130117</c:v>
                </c:pt>
                <c:pt idx="63">
                  <c:v>3.0910013743068787</c:v>
                </c:pt>
                <c:pt idx="64">
                  <c:v>2.1021792934996415</c:v>
                </c:pt>
                <c:pt idx="65">
                  <c:v>1.857346498178946</c:v>
                </c:pt>
                <c:pt idx="66">
                  <c:v>1.5623556815862998</c:v>
                </c:pt>
                <c:pt idx="67">
                  <c:v>1.1258857014417463</c:v>
                </c:pt>
                <c:pt idx="68">
                  <c:v>0.9065802744566186</c:v>
                </c:pt>
                <c:pt idx="69">
                  <c:v>0.56509685087805661</c:v>
                </c:pt>
                <c:pt idx="70">
                  <c:v>0.44521553608080094</c:v>
                </c:pt>
                <c:pt idx="71">
                  <c:v>0.63358985127363898</c:v>
                </c:pt>
                <c:pt idx="72">
                  <c:v>0.43900647568852375</c:v>
                </c:pt>
                <c:pt idx="73">
                  <c:v>0.33634983582562938</c:v>
                </c:pt>
                <c:pt idx="74">
                  <c:v>0.64466017579059265</c:v>
                </c:pt>
                <c:pt idx="75">
                  <c:v>0.54193004806882217</c:v>
                </c:pt>
                <c:pt idx="76">
                  <c:v>0.55355019207254219</c:v>
                </c:pt>
                <c:pt idx="77">
                  <c:v>0.74814282791090936</c:v>
                </c:pt>
                <c:pt idx="78">
                  <c:v>0.83246877835422151</c:v>
                </c:pt>
                <c:pt idx="79">
                  <c:v>0.52228376212134886</c:v>
                </c:pt>
                <c:pt idx="80">
                  <c:v>0.60308341158155554</c:v>
                </c:pt>
                <c:pt idx="81">
                  <c:v>1.770120406211549</c:v>
                </c:pt>
                <c:pt idx="82">
                  <c:v>6.8454151591325774</c:v>
                </c:pt>
                <c:pt idx="83">
                  <c:v>3.862412607541819</c:v>
                </c:pt>
                <c:pt idx="84">
                  <c:v>1.8306242525074061</c:v>
                </c:pt>
                <c:pt idx="85">
                  <c:v>1.3519722782372046</c:v>
                </c:pt>
                <c:pt idx="86">
                  <c:v>2.5036951850604336</c:v>
                </c:pt>
                <c:pt idx="87">
                  <c:v>11.608881680307112</c:v>
                </c:pt>
                <c:pt idx="88">
                  <c:v>4.5155132312852047</c:v>
                </c:pt>
                <c:pt idx="89">
                  <c:v>2.5454467195787207</c:v>
                </c:pt>
                <c:pt idx="90">
                  <c:v>15.351112287529117</c:v>
                </c:pt>
                <c:pt idx="91">
                  <c:v>53.977594166670684</c:v>
                </c:pt>
                <c:pt idx="92">
                  <c:v>26.261525361855306</c:v>
                </c:pt>
                <c:pt idx="93">
                  <c:v>9.0941496180974468</c:v>
                </c:pt>
                <c:pt idx="94">
                  <c:v>4.9300969021794092</c:v>
                </c:pt>
                <c:pt idx="95">
                  <c:v>2.8445938724240758</c:v>
                </c:pt>
                <c:pt idx="96">
                  <c:v>1.5971607466310616</c:v>
                </c:pt>
                <c:pt idx="97">
                  <c:v>1.1449353588474618</c:v>
                </c:pt>
                <c:pt idx="98">
                  <c:v>0.95569949630210305</c:v>
                </c:pt>
                <c:pt idx="99">
                  <c:v>1.0076406320615023</c:v>
                </c:pt>
                <c:pt idx="100">
                  <c:v>0.7707822531086469</c:v>
                </c:pt>
                <c:pt idx="101">
                  <c:v>0.77686545228233161</c:v>
                </c:pt>
                <c:pt idx="102">
                  <c:v>0.5771451879949252</c:v>
                </c:pt>
                <c:pt idx="103">
                  <c:v>0.42639552259787245</c:v>
                </c:pt>
                <c:pt idx="104">
                  <c:v>0.42634787475932173</c:v>
                </c:pt>
                <c:pt idx="105">
                  <c:v>1.6732459567309672</c:v>
                </c:pt>
                <c:pt idx="106">
                  <c:v>2.7017586362969155</c:v>
                </c:pt>
                <c:pt idx="107">
                  <c:v>1.5059720854217986</c:v>
                </c:pt>
                <c:pt idx="108">
                  <c:v>1.092025892686425</c:v>
                </c:pt>
                <c:pt idx="109">
                  <c:v>0.93396472321076285</c:v>
                </c:pt>
                <c:pt idx="110">
                  <c:v>1.0195913148756064</c:v>
                </c:pt>
                <c:pt idx="111">
                  <c:v>1.3383335580391826</c:v>
                </c:pt>
                <c:pt idx="112">
                  <c:v>1.520669166758801</c:v>
                </c:pt>
                <c:pt idx="113">
                  <c:v>1.7918538705410525</c:v>
                </c:pt>
                <c:pt idx="114">
                  <c:v>1.509399901493196</c:v>
                </c:pt>
                <c:pt idx="115">
                  <c:v>0.95161675302952997</c:v>
                </c:pt>
                <c:pt idx="116">
                  <c:v>0.54996126611824303</c:v>
                </c:pt>
                <c:pt idx="117">
                  <c:v>0.54987562887621599</c:v>
                </c:pt>
                <c:pt idx="118">
                  <c:v>0.4657271509074663</c:v>
                </c:pt>
                <c:pt idx="119">
                  <c:v>0.49083833615899158</c:v>
                </c:pt>
                <c:pt idx="120">
                  <c:v>0.33660417726108016</c:v>
                </c:pt>
                <c:pt idx="121">
                  <c:v>0.26445886892678411</c:v>
                </c:pt>
                <c:pt idx="122">
                  <c:v>0.30699383886586018</c:v>
                </c:pt>
                <c:pt idx="123">
                  <c:v>0.29801560141582462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0672"/>
        <c:axId val="48614400"/>
      </c:lineChart>
      <c:dateAx>
        <c:axId val="4860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8612480"/>
        <c:crosses val="autoZero"/>
        <c:auto val="1"/>
        <c:lblOffset val="100"/>
        <c:baseTimeUnit val="days"/>
        <c:majorUnit val="7"/>
      </c:dateAx>
      <c:valAx>
        <c:axId val="4861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606208"/>
        <c:crosses val="autoZero"/>
        <c:crossBetween val="between"/>
      </c:valAx>
      <c:valAx>
        <c:axId val="48614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8620672"/>
        <c:crosses val="max"/>
        <c:crossBetween val="between"/>
      </c:valAx>
      <c:dateAx>
        <c:axId val="4862067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86144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9525</xdr:rowOff>
    </xdr:from>
    <xdr:to>
      <xdr:col>22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22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22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22</xdr:col>
      <xdr:colOff>533400</xdr:colOff>
      <xdr:row>110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22</xdr:col>
      <xdr:colOff>533400</xdr:colOff>
      <xdr:row>129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131</xdr:row>
      <xdr:rowOff>0</xdr:rowOff>
    </xdr:from>
    <xdr:to>
      <xdr:col>22</xdr:col>
      <xdr:colOff>533400</xdr:colOff>
      <xdr:row>151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68</xdr:row>
      <xdr:rowOff>19050</xdr:rowOff>
    </xdr:from>
    <xdr:to>
      <xdr:col>22</xdr:col>
      <xdr:colOff>533400</xdr:colOff>
      <xdr:row>88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153</xdr:row>
      <xdr:rowOff>0</xdr:rowOff>
    </xdr:from>
    <xdr:to>
      <xdr:col>22</xdr:col>
      <xdr:colOff>533400</xdr:colOff>
      <xdr:row>173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9525</xdr:rowOff>
    </xdr:from>
    <xdr:to>
      <xdr:col>22</xdr:col>
      <xdr:colOff>561975</xdr:colOff>
      <xdr:row>21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22</xdr:col>
      <xdr:colOff>533400</xdr:colOff>
      <xdr:row>43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22</xdr:col>
      <xdr:colOff>533400</xdr:colOff>
      <xdr:row>65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89</xdr:row>
      <xdr:rowOff>0</xdr:rowOff>
    </xdr:from>
    <xdr:to>
      <xdr:col>22</xdr:col>
      <xdr:colOff>533400</xdr:colOff>
      <xdr:row>109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22</xdr:col>
      <xdr:colOff>533400</xdr:colOff>
      <xdr:row>128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130</xdr:row>
      <xdr:rowOff>0</xdr:rowOff>
    </xdr:from>
    <xdr:to>
      <xdr:col>22</xdr:col>
      <xdr:colOff>533400</xdr:colOff>
      <xdr:row>150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67</xdr:row>
      <xdr:rowOff>19050</xdr:rowOff>
    </xdr:from>
    <xdr:to>
      <xdr:col>22</xdr:col>
      <xdr:colOff>533400</xdr:colOff>
      <xdr:row>87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152</xdr:row>
      <xdr:rowOff>0</xdr:rowOff>
    </xdr:from>
    <xdr:to>
      <xdr:col>22</xdr:col>
      <xdr:colOff>533400</xdr:colOff>
      <xdr:row>172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&amp;I/CS&amp;I%20Water%20Quality/LAB%20ANALYSIS/2015%20Lab%20Analysis/master_lab_analysis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mbstone_data"/>
      <sheetName val="lab_analysis"/>
      <sheetName val="field_measurements"/>
      <sheetName val="flow_data"/>
      <sheetName val="weather_data"/>
      <sheetName val="Chart1"/>
      <sheetName val="inspection_samples"/>
      <sheetName val="tss"/>
      <sheetName val="Sheet4"/>
      <sheetName val="Sheet6"/>
      <sheetName val="Sheet1"/>
      <sheetName val="Sheet2"/>
      <sheetName val="Sheet3"/>
    </sheetNames>
    <sheetDataSet>
      <sheetData sheetId="0">
        <row r="2">
          <cell r="A2" t="str">
            <v>BI01</v>
          </cell>
          <cell r="B2" t="str">
            <v>Big Creek</v>
          </cell>
          <cell r="C2" t="str">
            <v>A</v>
          </cell>
          <cell r="D2" t="str">
            <v>Big Creek</v>
          </cell>
          <cell r="E2" t="str">
            <v>Big Creek  near the mouth at bridge</v>
          </cell>
          <cell r="F2" t="str">
            <v>BC 01</v>
          </cell>
          <cell r="G2" t="str">
            <v>BAM</v>
          </cell>
          <cell r="H2" t="str">
            <v>Y</v>
          </cell>
          <cell r="I2" t="str">
            <v>2008, 2009</v>
          </cell>
          <cell r="J2">
            <v>62.59901</v>
          </cell>
          <cell r="K2">
            <v>-137.01318000000001</v>
          </cell>
          <cell r="L2">
            <v>10</v>
          </cell>
          <cell r="M2" t="str">
            <v>High</v>
          </cell>
          <cell r="N2">
            <v>0</v>
          </cell>
          <cell r="O2" t="str">
            <v>NA</v>
          </cell>
          <cell r="P2">
            <v>25</v>
          </cell>
          <cell r="Q2"/>
        </row>
        <row r="3">
          <cell r="A3" t="str">
            <v>BI02</v>
          </cell>
          <cell r="B3" t="str">
            <v>Big Creek</v>
          </cell>
          <cell r="C3" t="str">
            <v>A</v>
          </cell>
          <cell r="D3" t="str">
            <v>Big Creek</v>
          </cell>
          <cell r="E3" t="str">
            <v>Big Creek upstream of Seymour Creek</v>
          </cell>
          <cell r="F3" t="str">
            <v>BC 02</v>
          </cell>
          <cell r="G3" t="str">
            <v>O</v>
          </cell>
          <cell r="H3" t="str">
            <v>N</v>
          </cell>
          <cell r="I3" t="str">
            <v>NA</v>
          </cell>
          <cell r="J3">
            <v>62.355789999999999</v>
          </cell>
          <cell r="K3">
            <v>-137.17789999999999</v>
          </cell>
          <cell r="L3">
            <v>10</v>
          </cell>
          <cell r="M3" t="str">
            <v>High</v>
          </cell>
          <cell r="N3">
            <v>0</v>
          </cell>
          <cell r="O3" t="str">
            <v>NA</v>
          </cell>
          <cell r="P3">
            <v>25</v>
          </cell>
          <cell r="Q3"/>
        </row>
        <row r="4">
          <cell r="A4" t="str">
            <v>BI03</v>
          </cell>
          <cell r="B4" t="str">
            <v>Big Creek</v>
          </cell>
          <cell r="C4" t="str">
            <v>A</v>
          </cell>
          <cell r="D4" t="str">
            <v>Big Creek</v>
          </cell>
          <cell r="E4" t="str">
            <v>Big Creek upstream Happy Creek and downstream Boliden Creek</v>
          </cell>
          <cell r="F4" t="str">
            <v xml:space="preserve">BC 02A </v>
          </cell>
          <cell r="G4" t="str">
            <v>O</v>
          </cell>
          <cell r="H4" t="str">
            <v>N</v>
          </cell>
          <cell r="I4" t="str">
            <v>NA</v>
          </cell>
          <cell r="J4">
            <v>62.34543</v>
          </cell>
          <cell r="K4">
            <v>-137.25592</v>
          </cell>
          <cell r="L4">
            <v>6</v>
          </cell>
          <cell r="M4" t="str">
            <v>Moderate-Moderate</v>
          </cell>
          <cell r="N4">
            <v>200</v>
          </cell>
          <cell r="O4" t="str">
            <v>NA</v>
          </cell>
          <cell r="P4">
            <v>50</v>
          </cell>
          <cell r="Q4"/>
        </row>
        <row r="5">
          <cell r="A5" t="str">
            <v>BI04</v>
          </cell>
          <cell r="B5" t="str">
            <v>Big Creek</v>
          </cell>
          <cell r="C5" t="str">
            <v>A</v>
          </cell>
          <cell r="D5" t="str">
            <v>Big Creek</v>
          </cell>
          <cell r="E5" t="str">
            <v>Big Creek upstream Boliden Creek downstream Mechanic Creek</v>
          </cell>
          <cell r="F5" t="str">
            <v>BC 03</v>
          </cell>
          <cell r="G5" t="str">
            <v>O</v>
          </cell>
          <cell r="H5" t="str">
            <v>N</v>
          </cell>
          <cell r="I5" t="str">
            <v>NA</v>
          </cell>
          <cell r="J5">
            <v>62.351289999999999</v>
          </cell>
          <cell r="K5">
            <v>-137.29741000000001</v>
          </cell>
          <cell r="L5">
            <v>6</v>
          </cell>
          <cell r="M5" t="str">
            <v>Moderate-Moderate</v>
          </cell>
          <cell r="N5">
            <v>200</v>
          </cell>
          <cell r="O5" t="str">
            <v>NA</v>
          </cell>
          <cell r="P5">
            <v>50</v>
          </cell>
          <cell r="Q5"/>
        </row>
        <row r="6">
          <cell r="A6" t="str">
            <v>BI05</v>
          </cell>
          <cell r="B6" t="str">
            <v>Big Creek</v>
          </cell>
          <cell r="C6" t="str">
            <v>A</v>
          </cell>
          <cell r="D6" t="str">
            <v>Big Creek</v>
          </cell>
          <cell r="E6" t="str">
            <v>Upper Big Creek upstream of Mechanic Creek</v>
          </cell>
          <cell r="F6" t="str">
            <v>BC 04</v>
          </cell>
          <cell r="G6" t="str">
            <v>O</v>
          </cell>
          <cell r="H6" t="str">
            <v>Y</v>
          </cell>
          <cell r="I6">
            <v>2008</v>
          </cell>
          <cell r="J6">
            <v>62.348399999999998</v>
          </cell>
          <cell r="K6">
            <v>-137.30297999999999</v>
          </cell>
          <cell r="L6">
            <v>6</v>
          </cell>
          <cell r="M6" t="str">
            <v>Low</v>
          </cell>
          <cell r="N6" t="str">
            <v>NA</v>
          </cell>
          <cell r="O6">
            <v>1.5</v>
          </cell>
          <cell r="P6">
            <v>200</v>
          </cell>
          <cell r="Q6"/>
        </row>
        <row r="7">
          <cell r="A7" t="str">
            <v>BI06</v>
          </cell>
          <cell r="B7" t="str">
            <v>Big Creek</v>
          </cell>
          <cell r="C7" t="str">
            <v>A</v>
          </cell>
          <cell r="D7" t="str">
            <v>Big Creek</v>
          </cell>
          <cell r="E7" t="str">
            <v>Upper Big Creek above all mining</v>
          </cell>
          <cell r="F7" t="str">
            <v>BC 05</v>
          </cell>
          <cell r="G7" t="str">
            <v>AAM</v>
          </cell>
          <cell r="H7" t="str">
            <v>Y</v>
          </cell>
          <cell r="I7">
            <v>2009</v>
          </cell>
          <cell r="J7">
            <v>62.374859999999998</v>
          </cell>
          <cell r="K7">
            <v>-137.38140999999999</v>
          </cell>
          <cell r="L7">
            <v>4</v>
          </cell>
          <cell r="M7" t="str">
            <v>Moderate-Low</v>
          </cell>
          <cell r="N7" t="str">
            <v>NA</v>
          </cell>
          <cell r="O7">
            <v>1.2</v>
          </cell>
          <cell r="P7">
            <v>80</v>
          </cell>
          <cell r="Q7"/>
        </row>
        <row r="8">
          <cell r="A8" t="str">
            <v>BI_BO01</v>
          </cell>
          <cell r="B8" t="str">
            <v>Big Creek</v>
          </cell>
          <cell r="C8" t="str">
            <v>A</v>
          </cell>
          <cell r="D8" t="str">
            <v>Boliden Creek</v>
          </cell>
          <cell r="E8" t="str">
            <v>Boliden Creek mouth at road culvert</v>
          </cell>
          <cell r="F8" t="str">
            <v>BC BOL 01</v>
          </cell>
          <cell r="G8" t="str">
            <v>MT</v>
          </cell>
          <cell r="H8" t="str">
            <v>N</v>
          </cell>
          <cell r="I8" t="str">
            <v>NA</v>
          </cell>
          <cell r="J8">
            <v>62.34525</v>
          </cell>
          <cell r="K8">
            <v>-137.25809000000001</v>
          </cell>
          <cell r="L8">
            <v>6</v>
          </cell>
          <cell r="M8" t="str">
            <v>Moderate-Moderate</v>
          </cell>
          <cell r="N8">
            <v>200</v>
          </cell>
          <cell r="O8" t="str">
            <v>NA</v>
          </cell>
          <cell r="P8">
            <v>50</v>
          </cell>
          <cell r="Q8"/>
        </row>
        <row r="9">
          <cell r="A9" t="str">
            <v>BI_SE_BO01</v>
          </cell>
          <cell r="B9" t="str">
            <v>Big Creek</v>
          </cell>
          <cell r="C9" t="str">
            <v>A</v>
          </cell>
          <cell r="D9" t="str">
            <v>Bow Creek</v>
          </cell>
          <cell r="E9" t="str">
            <v>Bow Creek mouth</v>
          </cell>
          <cell r="F9" t="str">
            <v>BC BOW 01</v>
          </cell>
          <cell r="G9" t="str">
            <v>MT</v>
          </cell>
          <cell r="H9" t="str">
            <v>N</v>
          </cell>
          <cell r="I9" t="str">
            <v>NA</v>
          </cell>
          <cell r="J9">
            <v>62.305999999999997</v>
          </cell>
          <cell r="K9">
            <v>-137.21628999999999</v>
          </cell>
          <cell r="L9">
            <v>6</v>
          </cell>
          <cell r="M9" t="str">
            <v>Moderate-Moderate</v>
          </cell>
          <cell r="N9">
            <v>200</v>
          </cell>
          <cell r="O9" t="str">
            <v>NA</v>
          </cell>
          <cell r="P9">
            <v>50</v>
          </cell>
          <cell r="Q9"/>
        </row>
        <row r="10">
          <cell r="A10" t="str">
            <v>BI_HA01</v>
          </cell>
          <cell r="B10" t="str">
            <v>Big Creek</v>
          </cell>
          <cell r="C10" t="str">
            <v>A</v>
          </cell>
          <cell r="D10" t="str">
            <v>Happy Creek</v>
          </cell>
          <cell r="E10" t="str">
            <v>Happy Creek mouth</v>
          </cell>
          <cell r="F10" t="str">
            <v>BC HAP 01</v>
          </cell>
          <cell r="G10" t="str">
            <v>MT</v>
          </cell>
          <cell r="H10" t="str">
            <v>N</v>
          </cell>
          <cell r="I10" t="str">
            <v>NA</v>
          </cell>
          <cell r="J10">
            <v>62.346719999999998</v>
          </cell>
          <cell r="K10">
            <v>-137.23535000000001</v>
          </cell>
          <cell r="L10">
            <v>1</v>
          </cell>
          <cell r="M10" t="str">
            <v>Low</v>
          </cell>
          <cell r="N10" t="str">
            <v>NA</v>
          </cell>
          <cell r="O10">
            <v>1.5</v>
          </cell>
          <cell r="P10">
            <v>200</v>
          </cell>
          <cell r="Q10"/>
        </row>
        <row r="11">
          <cell r="A11" t="str">
            <v>BI_ME01</v>
          </cell>
          <cell r="B11" t="str">
            <v>Big Creek</v>
          </cell>
          <cell r="C11" t="str">
            <v>A</v>
          </cell>
          <cell r="D11" t="str">
            <v>Mechanic Creek</v>
          </cell>
          <cell r="E11" t="str">
            <v>Mechanic Creek mouth</v>
          </cell>
          <cell r="F11" t="str">
            <v>BC MEC 01</v>
          </cell>
          <cell r="G11" t="str">
            <v>MT</v>
          </cell>
          <cell r="H11" t="str">
            <v>N</v>
          </cell>
          <cell r="I11" t="str">
            <v>NA</v>
          </cell>
          <cell r="J11">
            <v>62.347639999999998</v>
          </cell>
          <cell r="K11">
            <v>-137.30185</v>
          </cell>
          <cell r="L11">
            <v>1</v>
          </cell>
          <cell r="M11" t="str">
            <v>Low</v>
          </cell>
          <cell r="N11" t="str">
            <v>NA</v>
          </cell>
          <cell r="O11">
            <v>1.5</v>
          </cell>
          <cell r="P11">
            <v>200</v>
          </cell>
          <cell r="Q11"/>
        </row>
        <row r="12">
          <cell r="A12" t="str">
            <v>BI_ME02</v>
          </cell>
          <cell r="B12" t="str">
            <v>Big Creek</v>
          </cell>
          <cell r="C12" t="str">
            <v>A</v>
          </cell>
          <cell r="D12" t="str">
            <v>Mechanic Creek</v>
          </cell>
          <cell r="E12" t="str">
            <v xml:space="preserve">Mechanic Creek </v>
          </cell>
          <cell r="F12" t="str">
            <v>BC MEC 02</v>
          </cell>
          <cell r="G12" t="str">
            <v>O</v>
          </cell>
          <cell r="H12" t="str">
            <v>N</v>
          </cell>
          <cell r="I12" t="str">
            <v>NA</v>
          </cell>
          <cell r="J12">
            <v>62.340850000000003</v>
          </cell>
          <cell r="K12">
            <v>-137.31169</v>
          </cell>
          <cell r="L12">
            <v>1</v>
          </cell>
          <cell r="M12" t="str">
            <v>Low</v>
          </cell>
          <cell r="N12" t="str">
            <v>NA</v>
          </cell>
          <cell r="O12">
            <v>1.5</v>
          </cell>
          <cell r="P12">
            <v>200</v>
          </cell>
          <cell r="Q12"/>
        </row>
        <row r="13">
          <cell r="A13" t="str">
            <v>BI_ME03</v>
          </cell>
          <cell r="B13" t="str">
            <v>Big Creek</v>
          </cell>
          <cell r="C13" t="str">
            <v>A</v>
          </cell>
          <cell r="D13" t="str">
            <v>Mechanic Creek</v>
          </cell>
          <cell r="E13" t="str">
            <v>Mechanic Creek at road crossing</v>
          </cell>
          <cell r="F13" t="str">
            <v>BC MEC 03</v>
          </cell>
          <cell r="G13" t="str">
            <v>O</v>
          </cell>
          <cell r="H13" t="str">
            <v>Y</v>
          </cell>
          <cell r="I13">
            <v>2008</v>
          </cell>
          <cell r="J13">
            <v>62.330649999999999</v>
          </cell>
          <cell r="K13">
            <v>-137.31941</v>
          </cell>
          <cell r="L13">
            <v>1</v>
          </cell>
          <cell r="M13" t="str">
            <v>Low</v>
          </cell>
          <cell r="N13" t="str">
            <v>NA</v>
          </cell>
          <cell r="O13">
            <v>1.5</v>
          </cell>
          <cell r="P13">
            <v>200</v>
          </cell>
          <cell r="Q13"/>
        </row>
        <row r="14">
          <cell r="A14" t="str">
            <v>BI_ME04</v>
          </cell>
          <cell r="B14" t="str">
            <v>Big Creek</v>
          </cell>
          <cell r="C14" t="str">
            <v>A</v>
          </cell>
          <cell r="D14" t="str">
            <v>Mechanic Creek</v>
          </cell>
          <cell r="E14" t="str">
            <v>Mechanic Creek above all mining</v>
          </cell>
          <cell r="F14" t="str">
            <v>BC MEC 04</v>
          </cell>
          <cell r="G14" t="str">
            <v>AAM</v>
          </cell>
          <cell r="H14" t="str">
            <v>N</v>
          </cell>
          <cell r="I14" t="str">
            <v>NA</v>
          </cell>
          <cell r="J14">
            <v>62.327710000000003</v>
          </cell>
          <cell r="K14">
            <v>-137.32123000000001</v>
          </cell>
          <cell r="L14">
            <v>0</v>
          </cell>
          <cell r="M14" t="str">
            <v>Low</v>
          </cell>
          <cell r="N14" t="str">
            <v>NA</v>
          </cell>
          <cell r="O14">
            <v>1.5</v>
          </cell>
          <cell r="P14">
            <v>200</v>
          </cell>
          <cell r="Q14"/>
        </row>
        <row r="15">
          <cell r="A15" t="str">
            <v>BI_RE01</v>
          </cell>
          <cell r="B15" t="str">
            <v>Big Creek</v>
          </cell>
          <cell r="C15" t="str">
            <v>A</v>
          </cell>
          <cell r="D15" t="str">
            <v>Revenue Creek</v>
          </cell>
          <cell r="E15" t="str">
            <v>Revenue Creek mouth</v>
          </cell>
          <cell r="F15" t="str">
            <v>BC REV 01</v>
          </cell>
          <cell r="G15" t="str">
            <v>MT</v>
          </cell>
          <cell r="H15" t="str">
            <v>N</v>
          </cell>
          <cell r="I15" t="str">
            <v>NA</v>
          </cell>
          <cell r="J15">
            <v>62.345039999999997</v>
          </cell>
          <cell r="K15">
            <v>-137.27413999999999</v>
          </cell>
          <cell r="L15">
            <v>6</v>
          </cell>
          <cell r="M15" t="str">
            <v>Moderate-Moderate</v>
          </cell>
          <cell r="N15">
            <v>200</v>
          </cell>
          <cell r="O15" t="str">
            <v>NA</v>
          </cell>
          <cell r="P15">
            <v>50</v>
          </cell>
          <cell r="Q15"/>
        </row>
        <row r="16">
          <cell r="A16" t="str">
            <v>BI_RE02</v>
          </cell>
          <cell r="B16" t="str">
            <v>Big Creek</v>
          </cell>
          <cell r="C16" t="str">
            <v>A</v>
          </cell>
          <cell r="D16" t="str">
            <v>Revenue Creek</v>
          </cell>
          <cell r="E16" t="str">
            <v>Revenue Creek upstream of Whirlwind Creek</v>
          </cell>
          <cell r="F16" t="str">
            <v>BC REV 02</v>
          </cell>
          <cell r="G16" t="str">
            <v>B</v>
          </cell>
          <cell r="H16" t="str">
            <v>N</v>
          </cell>
          <cell r="I16" t="str">
            <v>NA</v>
          </cell>
          <cell r="J16">
            <v>62.33569</v>
          </cell>
          <cell r="K16">
            <v>-137.27481</v>
          </cell>
          <cell r="L16">
            <v>1</v>
          </cell>
          <cell r="M16" t="str">
            <v>Low</v>
          </cell>
          <cell r="N16" t="str">
            <v>NA</v>
          </cell>
          <cell r="O16">
            <v>1.5</v>
          </cell>
          <cell r="P16">
            <v>200</v>
          </cell>
          <cell r="Q16"/>
        </row>
        <row r="17">
          <cell r="A17" t="str">
            <v>BI_SE01</v>
          </cell>
          <cell r="B17" t="str">
            <v>Big Creek</v>
          </cell>
          <cell r="C17" t="str">
            <v>A</v>
          </cell>
          <cell r="D17" t="str">
            <v>Seymour Creek</v>
          </cell>
          <cell r="E17" t="str">
            <v>Seymour Creek mouth</v>
          </cell>
          <cell r="F17" t="str">
            <v>BC SEY 01</v>
          </cell>
          <cell r="G17" t="str">
            <v>MT</v>
          </cell>
          <cell r="H17" t="str">
            <v>Y</v>
          </cell>
          <cell r="I17" t="str">
            <v>2008, 2009</v>
          </cell>
          <cell r="J17">
            <v>62.355600000000003</v>
          </cell>
          <cell r="K17">
            <v>-137.17699999999999</v>
          </cell>
          <cell r="L17">
            <v>7</v>
          </cell>
          <cell r="M17" t="str">
            <v>Moderate-High</v>
          </cell>
          <cell r="N17">
            <v>200</v>
          </cell>
          <cell r="O17" t="str">
            <v>NA</v>
          </cell>
          <cell r="P17">
            <v>25</v>
          </cell>
          <cell r="Q17"/>
        </row>
        <row r="18">
          <cell r="A18" t="str">
            <v>BI_SE01A</v>
          </cell>
          <cell r="B18" t="str">
            <v>Big Creek</v>
          </cell>
          <cell r="C18" t="str">
            <v>A</v>
          </cell>
          <cell r="D18" t="str">
            <v>Seymour Creek</v>
          </cell>
          <cell r="E18" t="str">
            <v>Seymour Creek upstream of the mouth</v>
          </cell>
          <cell r="F18"/>
          <cell r="G18"/>
          <cell r="H18"/>
          <cell r="I18"/>
          <cell r="J18">
            <v>62.317770000000003</v>
          </cell>
          <cell r="K18">
            <v>-137.20840000000001</v>
          </cell>
          <cell r="L18"/>
          <cell r="M18" t="str">
            <v>Moderate-High</v>
          </cell>
          <cell r="N18">
            <v>200</v>
          </cell>
          <cell r="O18"/>
          <cell r="P18">
            <v>25</v>
          </cell>
        </row>
        <row r="19">
          <cell r="A19" t="str">
            <v>BI_SE02</v>
          </cell>
          <cell r="B19" t="str">
            <v>Big Creek</v>
          </cell>
          <cell r="C19" t="str">
            <v>A</v>
          </cell>
          <cell r="D19" t="str">
            <v>Seymour Creek</v>
          </cell>
          <cell r="E19" t="str">
            <v>Seymour Creek at road crossing</v>
          </cell>
          <cell r="F19" t="str">
            <v>BC SEY 02</v>
          </cell>
          <cell r="G19" t="str">
            <v>O</v>
          </cell>
          <cell r="H19" t="str">
            <v>N</v>
          </cell>
          <cell r="I19" t="str">
            <v>NA</v>
          </cell>
          <cell r="J19">
            <v>62.30057</v>
          </cell>
          <cell r="K19">
            <v>-137.21415999999999</v>
          </cell>
          <cell r="L19">
            <v>6</v>
          </cell>
          <cell r="M19" t="str">
            <v>Moderate-Moderate</v>
          </cell>
          <cell r="N19">
            <v>200</v>
          </cell>
          <cell r="O19" t="str">
            <v>NA</v>
          </cell>
          <cell r="P19">
            <v>50</v>
          </cell>
          <cell r="Q19"/>
        </row>
        <row r="20">
          <cell r="A20" t="str">
            <v>BI_SE03</v>
          </cell>
          <cell r="B20" t="str">
            <v>Big Creek</v>
          </cell>
          <cell r="C20" t="str">
            <v>A</v>
          </cell>
          <cell r="D20" t="str">
            <v>Seymour Creek</v>
          </cell>
          <cell r="E20" t="str">
            <v>Seymour Creek above all mining</v>
          </cell>
          <cell r="F20" t="str">
            <v>BC SEY 03</v>
          </cell>
          <cell r="G20" t="str">
            <v>AAM</v>
          </cell>
          <cell r="H20" t="str">
            <v>N</v>
          </cell>
          <cell r="I20" t="str">
            <v>NA</v>
          </cell>
          <cell r="J20">
            <v>62.278799999999997</v>
          </cell>
          <cell r="K20">
            <v>-137.17442</v>
          </cell>
          <cell r="L20">
            <v>1</v>
          </cell>
          <cell r="M20" t="str">
            <v>Low</v>
          </cell>
          <cell r="N20" t="str">
            <v>NA</v>
          </cell>
          <cell r="O20">
            <v>1.5</v>
          </cell>
          <cell r="P20">
            <v>200</v>
          </cell>
          <cell r="Q20"/>
        </row>
        <row r="21">
          <cell r="A21" t="str">
            <v>BI_RE_WH01</v>
          </cell>
          <cell r="B21" t="str">
            <v>Big Creek</v>
          </cell>
          <cell r="C21" t="str">
            <v>A</v>
          </cell>
          <cell r="D21" t="str">
            <v>Whirlind Creek</v>
          </cell>
          <cell r="E21" t="str">
            <v>Whirlwind Creek mouth</v>
          </cell>
          <cell r="F21" t="str">
            <v>BC WHI 01</v>
          </cell>
          <cell r="G21" t="str">
            <v>MT</v>
          </cell>
          <cell r="H21" t="str">
            <v>N</v>
          </cell>
          <cell r="I21" t="str">
            <v>NA</v>
          </cell>
          <cell r="J21">
            <v>62.33558</v>
          </cell>
          <cell r="K21">
            <v>-137.27507</v>
          </cell>
          <cell r="L21">
            <v>1</v>
          </cell>
          <cell r="M21" t="str">
            <v>Low</v>
          </cell>
          <cell r="N21" t="str">
            <v>NA</v>
          </cell>
          <cell r="O21">
            <v>1.5</v>
          </cell>
          <cell r="P21">
            <v>200</v>
          </cell>
          <cell r="Q21"/>
        </row>
        <row r="22">
          <cell r="A22" t="str">
            <v>BI_RE_WH02</v>
          </cell>
          <cell r="B22" t="str">
            <v>Big Creek</v>
          </cell>
          <cell r="C22" t="str">
            <v>A</v>
          </cell>
          <cell r="D22" t="str">
            <v>Whirlind Creek</v>
          </cell>
          <cell r="E22" t="str">
            <v>Whirlwind Creek above all mining</v>
          </cell>
          <cell r="F22" t="str">
            <v>BC WHI 02</v>
          </cell>
          <cell r="G22" t="str">
            <v>AAM</v>
          </cell>
          <cell r="H22" t="str">
            <v>N</v>
          </cell>
          <cell r="I22" t="str">
            <v>NA</v>
          </cell>
          <cell r="J22">
            <v>62.332349999999998</v>
          </cell>
          <cell r="K22">
            <v>-137.28101000000001</v>
          </cell>
          <cell r="L22">
            <v>1</v>
          </cell>
          <cell r="M22" t="str">
            <v>Low</v>
          </cell>
          <cell r="N22" t="str">
            <v>NA</v>
          </cell>
          <cell r="O22">
            <v>1.5</v>
          </cell>
          <cell r="P22">
            <v>200</v>
          </cell>
          <cell r="Q22"/>
        </row>
        <row r="23">
          <cell r="A23" t="str">
            <v>BI_ST01</v>
          </cell>
          <cell r="B23" t="str">
            <v>Big Creek</v>
          </cell>
          <cell r="C23" t="str">
            <v>A</v>
          </cell>
          <cell r="D23" t="str">
            <v>Stoddart Creek</v>
          </cell>
          <cell r="E23" t="str">
            <v>Stoddart Creek mouth</v>
          </cell>
          <cell r="F23" t="str">
            <v>BC STO 01</v>
          </cell>
          <cell r="G23" t="str">
            <v>MT</v>
          </cell>
          <cell r="H23" t="str">
            <v>N</v>
          </cell>
          <cell r="I23" t="str">
            <v>NA</v>
          </cell>
          <cell r="J23">
            <v>62.363888889999998</v>
          </cell>
          <cell r="K23">
            <v>-137.14027780000001</v>
          </cell>
          <cell r="L23">
            <v>7</v>
          </cell>
          <cell r="M23" t="str">
            <v>Moderate-High</v>
          </cell>
          <cell r="N23">
            <v>200</v>
          </cell>
          <cell r="O23" t="str">
            <v>NA</v>
          </cell>
          <cell r="P23">
            <v>25</v>
          </cell>
          <cell r="Q23"/>
        </row>
        <row r="24">
          <cell r="A24" t="str">
            <v>FO01</v>
          </cell>
          <cell r="B24" t="str">
            <v>Forty Mile River</v>
          </cell>
          <cell r="C24" t="str">
            <v>B</v>
          </cell>
          <cell r="D24" t="str">
            <v>Forty Mile River</v>
          </cell>
          <cell r="E24" t="str">
            <v>Forty Mile River mouth</v>
          </cell>
          <cell r="F24" t="str">
            <v>40M 01</v>
          </cell>
          <cell r="G24" t="str">
            <v>MT</v>
          </cell>
          <cell r="H24" t="str">
            <v>N</v>
          </cell>
          <cell r="I24" t="str">
            <v>NA</v>
          </cell>
          <cell r="J24">
            <v>64.423940000000002</v>
          </cell>
          <cell r="K24">
            <v>-140.55965</v>
          </cell>
          <cell r="L24">
            <v>11</v>
          </cell>
          <cell r="M24" t="str">
            <v>Area of special consideration</v>
          </cell>
          <cell r="N24" t="str">
            <v>NA</v>
          </cell>
          <cell r="O24">
            <v>0.8</v>
          </cell>
          <cell r="P24">
            <v>100</v>
          </cell>
          <cell r="Q24"/>
        </row>
        <row r="25">
          <cell r="A25" t="str">
            <v>FO02</v>
          </cell>
          <cell r="B25" t="str">
            <v>Forty Mile River</v>
          </cell>
          <cell r="C25" t="str">
            <v>B</v>
          </cell>
          <cell r="D25" t="str">
            <v>Forty Mile River</v>
          </cell>
          <cell r="E25" t="str">
            <v>Forty Mile Creek upstream of Clinton Creek</v>
          </cell>
          <cell r="F25" t="str">
            <v xml:space="preserve">40M 02 </v>
          </cell>
          <cell r="G25" t="str">
            <v>O</v>
          </cell>
          <cell r="H25" t="str">
            <v>N</v>
          </cell>
          <cell r="I25" t="str">
            <v>NA</v>
          </cell>
          <cell r="J25">
            <v>64.369240000000005</v>
          </cell>
          <cell r="K25">
            <v>-140.73253</v>
          </cell>
          <cell r="L25">
            <v>11</v>
          </cell>
          <cell r="M25" t="str">
            <v>Area of special consideration</v>
          </cell>
          <cell r="N25" t="str">
            <v>NA</v>
          </cell>
          <cell r="O25">
            <v>0.8</v>
          </cell>
          <cell r="P25">
            <v>100</v>
          </cell>
          <cell r="Q25"/>
        </row>
        <row r="26">
          <cell r="A26" t="str">
            <v>FO03</v>
          </cell>
          <cell r="B26" t="str">
            <v>Forty Mile River</v>
          </cell>
          <cell r="C26" t="str">
            <v>B</v>
          </cell>
          <cell r="D26" t="str">
            <v>Forty Mile River</v>
          </cell>
          <cell r="E26" t="str">
            <v>Forty Mile River upstream of Marten Creek</v>
          </cell>
          <cell r="F26" t="str">
            <v>40M 03</v>
          </cell>
          <cell r="G26" t="str">
            <v>O</v>
          </cell>
          <cell r="H26" t="str">
            <v>N</v>
          </cell>
          <cell r="I26" t="str">
            <v>NA</v>
          </cell>
          <cell r="J26">
            <v>64.357720999999998</v>
          </cell>
          <cell r="K26">
            <v>-140.79825199999999</v>
          </cell>
          <cell r="L26">
            <v>11</v>
          </cell>
          <cell r="M26" t="str">
            <v>Area of special consideration</v>
          </cell>
          <cell r="N26" t="str">
            <v>NA</v>
          </cell>
          <cell r="O26">
            <v>0.8</v>
          </cell>
          <cell r="P26">
            <v>100</v>
          </cell>
          <cell r="Q26"/>
        </row>
        <row r="27">
          <cell r="A27" t="str">
            <v>FO04</v>
          </cell>
          <cell r="B27" t="str">
            <v>Forty Mile River</v>
          </cell>
          <cell r="C27" t="str">
            <v>B</v>
          </cell>
          <cell r="D27" t="str">
            <v>Forty Mile River</v>
          </cell>
          <cell r="E27" t="str">
            <v>Forty Mile River above all mining</v>
          </cell>
          <cell r="F27" t="str">
            <v>40M 04</v>
          </cell>
          <cell r="G27" t="str">
            <v>AAM</v>
          </cell>
          <cell r="H27" t="str">
            <v>N</v>
          </cell>
          <cell r="I27" t="str">
            <v>NA</v>
          </cell>
          <cell r="J27">
            <v>64.321780000000004</v>
          </cell>
          <cell r="K27">
            <v>-140.93283</v>
          </cell>
          <cell r="L27">
            <v>11</v>
          </cell>
          <cell r="M27" t="str">
            <v>Area of special consideration</v>
          </cell>
          <cell r="N27" t="str">
            <v>NA</v>
          </cell>
          <cell r="O27">
            <v>0.8</v>
          </cell>
          <cell r="P27">
            <v>100</v>
          </cell>
          <cell r="Q27"/>
        </row>
        <row r="28">
          <cell r="A28" t="str">
            <v>FO_CL01</v>
          </cell>
          <cell r="B28" t="str">
            <v>Forty Mile River</v>
          </cell>
          <cell r="C28" t="str">
            <v>B</v>
          </cell>
          <cell r="D28" t="str">
            <v>Clinton Creek</v>
          </cell>
          <cell r="E28" t="str">
            <v>Clinton Creek mouth</v>
          </cell>
          <cell r="F28" t="str">
            <v>40M CLI 01</v>
          </cell>
          <cell r="G28" t="str">
            <v>MT</v>
          </cell>
          <cell r="H28" t="str">
            <v>N</v>
          </cell>
          <cell r="I28" t="str">
            <v>NA</v>
          </cell>
          <cell r="J28">
            <v>64.403570000000002</v>
          </cell>
          <cell r="K28">
            <v>-140.59813</v>
          </cell>
          <cell r="L28">
            <v>11</v>
          </cell>
          <cell r="M28" t="str">
            <v>Area of special consideration</v>
          </cell>
          <cell r="N28" t="str">
            <v>NA</v>
          </cell>
          <cell r="O28">
            <v>0.8</v>
          </cell>
          <cell r="P28">
            <v>100</v>
          </cell>
          <cell r="Q28"/>
        </row>
        <row r="29">
          <cell r="A29" t="str">
            <v>FO_MA01</v>
          </cell>
          <cell r="B29" t="str">
            <v>Forty Mile River</v>
          </cell>
          <cell r="C29" t="str">
            <v>B</v>
          </cell>
          <cell r="D29" t="str">
            <v>Marten Creek</v>
          </cell>
          <cell r="E29" t="str">
            <v>Marten Creek mouth</v>
          </cell>
          <cell r="F29" t="str">
            <v>40M MAR 01</v>
          </cell>
          <cell r="G29" t="str">
            <v>MT</v>
          </cell>
          <cell r="H29" t="str">
            <v>N</v>
          </cell>
          <cell r="I29" t="str">
            <v>NA</v>
          </cell>
          <cell r="J29">
            <v>64.353610000000003</v>
          </cell>
          <cell r="K29">
            <v>-140.81005999999999</v>
          </cell>
          <cell r="L29">
            <v>1</v>
          </cell>
          <cell r="M29" t="str">
            <v>Low</v>
          </cell>
          <cell r="N29">
            <v>200</v>
          </cell>
          <cell r="O29" t="str">
            <v>NA</v>
          </cell>
          <cell r="P29">
            <v>300</v>
          </cell>
          <cell r="Q29"/>
        </row>
        <row r="30">
          <cell r="A30" t="str">
            <v>IN01</v>
          </cell>
          <cell r="B30" t="str">
            <v>Indian River</v>
          </cell>
          <cell r="C30" t="str">
            <v>B</v>
          </cell>
          <cell r="D30" t="str">
            <v>Indian River</v>
          </cell>
          <cell r="E30" t="str">
            <v>Indian River near mouth</v>
          </cell>
          <cell r="F30" t="str">
            <v>IND 01</v>
          </cell>
          <cell r="G30" t="str">
            <v>BAM</v>
          </cell>
          <cell r="H30" t="str">
            <v>Y</v>
          </cell>
          <cell r="I30" t="str">
            <v>2008, 2009, 2010</v>
          </cell>
          <cell r="J30">
            <v>63.777940000000001</v>
          </cell>
          <cell r="K30">
            <v>-139.70927</v>
          </cell>
          <cell r="L30">
            <v>6</v>
          </cell>
          <cell r="M30" t="str">
            <v>Moderate-Moderate</v>
          </cell>
          <cell r="N30" t="str">
            <v>NA</v>
          </cell>
          <cell r="O30">
            <v>0.8</v>
          </cell>
          <cell r="P30">
            <v>100</v>
          </cell>
          <cell r="Q30"/>
        </row>
        <row r="31">
          <cell r="A31" t="str">
            <v>IN02</v>
          </cell>
          <cell r="B31" t="str">
            <v>Indian River</v>
          </cell>
          <cell r="C31" t="str">
            <v>B</v>
          </cell>
          <cell r="D31" t="str">
            <v>Indian River</v>
          </cell>
          <cell r="E31" t="str">
            <v>Indian River upstream of Nine Mile Creek and downstream of Ophir Creek</v>
          </cell>
          <cell r="F31" t="str">
            <v>IND 02</v>
          </cell>
          <cell r="G31" t="str">
            <v>O</v>
          </cell>
          <cell r="H31" t="str">
            <v>N</v>
          </cell>
          <cell r="I31" t="str">
            <v>NA</v>
          </cell>
          <cell r="J31">
            <v>63.77337</v>
          </cell>
          <cell r="K31">
            <v>-139.34888000000001</v>
          </cell>
          <cell r="L31">
            <v>1</v>
          </cell>
          <cell r="M31" t="str">
            <v>Low</v>
          </cell>
          <cell r="N31" t="str">
            <v>NA</v>
          </cell>
          <cell r="O31">
            <v>2</v>
          </cell>
          <cell r="P31">
            <v>300</v>
          </cell>
          <cell r="Q31"/>
        </row>
        <row r="32">
          <cell r="A32" t="str">
            <v>IN03</v>
          </cell>
          <cell r="B32" t="str">
            <v>Indian River</v>
          </cell>
          <cell r="C32" t="str">
            <v>B</v>
          </cell>
          <cell r="D32" t="str">
            <v>Indian River</v>
          </cell>
          <cell r="E32" t="str">
            <v>Indian River downstream of Ruby Creek</v>
          </cell>
          <cell r="F32" t="str">
            <v>IND 03</v>
          </cell>
          <cell r="G32" t="str">
            <v>O</v>
          </cell>
          <cell r="H32" t="str">
            <v>N</v>
          </cell>
          <cell r="I32" t="str">
            <v>NA</v>
          </cell>
          <cell r="J32">
            <v>63.768520000000002</v>
          </cell>
          <cell r="K32">
            <v>-139.31589</v>
          </cell>
          <cell r="L32">
            <v>1</v>
          </cell>
          <cell r="M32" t="str">
            <v>Low</v>
          </cell>
          <cell r="N32" t="str">
            <v>NA</v>
          </cell>
          <cell r="O32">
            <v>2</v>
          </cell>
          <cell r="P32">
            <v>300</v>
          </cell>
          <cell r="Q32"/>
        </row>
        <row r="33">
          <cell r="A33" t="str">
            <v>IN04</v>
          </cell>
          <cell r="B33" t="str">
            <v>Indian River</v>
          </cell>
          <cell r="C33" t="str">
            <v>B</v>
          </cell>
          <cell r="D33" t="str">
            <v>Indian River</v>
          </cell>
          <cell r="E33" t="str">
            <v>Indian River downstream of Quartz Creek</v>
          </cell>
          <cell r="F33" t="str">
            <v>IND 04</v>
          </cell>
          <cell r="G33" t="str">
            <v>O</v>
          </cell>
          <cell r="H33" t="str">
            <v>Y</v>
          </cell>
          <cell r="I33">
            <v>2009</v>
          </cell>
          <cell r="J33">
            <v>63.747619999999998</v>
          </cell>
          <cell r="K33">
            <v>-139.16173000000001</v>
          </cell>
          <cell r="L33">
            <v>1</v>
          </cell>
          <cell r="M33" t="str">
            <v>Low</v>
          </cell>
          <cell r="N33" t="str">
            <v>NA</v>
          </cell>
          <cell r="O33">
            <v>2</v>
          </cell>
          <cell r="P33">
            <v>300</v>
          </cell>
          <cell r="Q33"/>
        </row>
        <row r="34">
          <cell r="A34" t="str">
            <v>IN05</v>
          </cell>
          <cell r="B34" t="str">
            <v>Indian River</v>
          </cell>
          <cell r="C34" t="str">
            <v>B</v>
          </cell>
          <cell r="D34" t="str">
            <v>Indian River</v>
          </cell>
          <cell r="E34" t="str">
            <v>Indian River downstream of Gimlex bridge</v>
          </cell>
          <cell r="F34" t="str">
            <v xml:space="preserve">IND 05 </v>
          </cell>
          <cell r="G34" t="str">
            <v>O</v>
          </cell>
          <cell r="H34" t="str">
            <v>N</v>
          </cell>
          <cell r="I34" t="str">
            <v>NA</v>
          </cell>
          <cell r="J34">
            <v>63.737354026871799</v>
          </cell>
          <cell r="K34">
            <v>-139.074388868439</v>
          </cell>
          <cell r="L34">
            <v>1</v>
          </cell>
          <cell r="M34" t="str">
            <v>Low</v>
          </cell>
          <cell r="N34" t="str">
            <v>NA</v>
          </cell>
          <cell r="O34">
            <v>2</v>
          </cell>
          <cell r="P34">
            <v>300</v>
          </cell>
          <cell r="Q34"/>
        </row>
        <row r="35">
          <cell r="A35" t="str">
            <v>IN06</v>
          </cell>
          <cell r="B35" t="str">
            <v>Indian River</v>
          </cell>
          <cell r="C35" t="str">
            <v>B</v>
          </cell>
          <cell r="D35" t="str">
            <v>Indian River</v>
          </cell>
          <cell r="E35" t="str">
            <v>Indian River downstream of Montana Creek</v>
          </cell>
          <cell r="F35" t="str">
            <v>IND 06</v>
          </cell>
          <cell r="G35" t="str">
            <v>O</v>
          </cell>
          <cell r="H35" t="str">
            <v>N</v>
          </cell>
          <cell r="I35" t="str">
            <v>NA</v>
          </cell>
          <cell r="J35">
            <v>63.696829999999999</v>
          </cell>
          <cell r="K35">
            <v>-138.96549999999999</v>
          </cell>
          <cell r="L35">
            <v>1</v>
          </cell>
          <cell r="M35" t="str">
            <v>Low</v>
          </cell>
          <cell r="N35" t="str">
            <v>NA</v>
          </cell>
          <cell r="O35">
            <v>2</v>
          </cell>
          <cell r="P35">
            <v>300</v>
          </cell>
          <cell r="Q35"/>
        </row>
        <row r="36">
          <cell r="A36" t="str">
            <v>IN07</v>
          </cell>
          <cell r="B36" t="str">
            <v>Indian River</v>
          </cell>
          <cell r="C36" t="str">
            <v>B</v>
          </cell>
          <cell r="D36" t="str">
            <v>Indian River</v>
          </cell>
          <cell r="E36" t="str">
            <v>Indian River downstream of Eureka Creek</v>
          </cell>
          <cell r="F36" t="str">
            <v>IND 07</v>
          </cell>
          <cell r="G36" t="str">
            <v>O</v>
          </cell>
          <cell r="H36" t="str">
            <v>N</v>
          </cell>
          <cell r="I36" t="str">
            <v>NA</v>
          </cell>
          <cell r="J36">
            <v>63.693849999999998</v>
          </cell>
          <cell r="K36">
            <v>-138.93163000000001</v>
          </cell>
          <cell r="L36">
            <v>1</v>
          </cell>
          <cell r="M36" t="str">
            <v>Low</v>
          </cell>
          <cell r="N36" t="str">
            <v>NA</v>
          </cell>
          <cell r="O36">
            <v>2</v>
          </cell>
          <cell r="P36">
            <v>300</v>
          </cell>
          <cell r="Q36"/>
        </row>
        <row r="37">
          <cell r="A37" t="str">
            <v>IN08</v>
          </cell>
          <cell r="B37" t="str">
            <v>Indian River</v>
          </cell>
          <cell r="C37" t="str">
            <v>B</v>
          </cell>
          <cell r="D37" t="str">
            <v>Indian River</v>
          </cell>
          <cell r="E37" t="str">
            <v xml:space="preserve">Indian River at bridge over to Eureka Creek </v>
          </cell>
          <cell r="F37" t="str">
            <v xml:space="preserve">IND 08 </v>
          </cell>
          <cell r="G37" t="str">
            <v>O</v>
          </cell>
          <cell r="H37" t="str">
            <v>Y</v>
          </cell>
          <cell r="I37" t="str">
            <v>2008, 2009, 2010</v>
          </cell>
          <cell r="J37">
            <v>63.612540000000003</v>
          </cell>
          <cell r="K37">
            <v>-138.71571</v>
          </cell>
          <cell r="L37">
            <v>1</v>
          </cell>
          <cell r="M37" t="str">
            <v>Low</v>
          </cell>
          <cell r="N37" t="str">
            <v>NA</v>
          </cell>
          <cell r="O37">
            <v>2</v>
          </cell>
          <cell r="P37">
            <v>300</v>
          </cell>
          <cell r="Q37"/>
        </row>
        <row r="38">
          <cell r="A38" t="str">
            <v>IN_AU01</v>
          </cell>
          <cell r="B38" t="str">
            <v>Indian River</v>
          </cell>
          <cell r="C38" t="str">
            <v>B</v>
          </cell>
          <cell r="D38" t="str">
            <v>Australia Creek</v>
          </cell>
          <cell r="E38" t="str">
            <v>Australia Creek mouth</v>
          </cell>
          <cell r="F38" t="str">
            <v>IND AUS 01</v>
          </cell>
          <cell r="G38" t="str">
            <v>MT</v>
          </cell>
          <cell r="H38" t="str">
            <v>N</v>
          </cell>
          <cell r="I38" t="str">
            <v>NA</v>
          </cell>
          <cell r="J38">
            <v>63.623269999999998</v>
          </cell>
          <cell r="K38">
            <v>-138.69434000000001</v>
          </cell>
          <cell r="L38">
            <v>1</v>
          </cell>
          <cell r="M38" t="str">
            <v>Low</v>
          </cell>
          <cell r="N38" t="str">
            <v>NA</v>
          </cell>
          <cell r="O38">
            <v>2</v>
          </cell>
          <cell r="P38">
            <v>300</v>
          </cell>
          <cell r="Q38"/>
        </row>
        <row r="39">
          <cell r="A39" t="str">
            <v>IN_DO01</v>
          </cell>
          <cell r="B39" t="str">
            <v>Indian River</v>
          </cell>
          <cell r="C39" t="str">
            <v>B</v>
          </cell>
          <cell r="D39" t="str">
            <v>Dominion Creek</v>
          </cell>
          <cell r="E39" t="str">
            <v>Dominion Creek mouth and upstream of confluence with Sulphur Creek</v>
          </cell>
          <cell r="F39" t="str">
            <v>IND DOM 01</v>
          </cell>
          <cell r="G39" t="str">
            <v>MT</v>
          </cell>
          <cell r="H39" t="str">
            <v>N</v>
          </cell>
          <cell r="I39" t="str">
            <v>NA</v>
          </cell>
          <cell r="J39">
            <v>63.623629999999999</v>
          </cell>
          <cell r="K39">
            <v>-138.69377</v>
          </cell>
          <cell r="L39">
            <v>1</v>
          </cell>
          <cell r="M39" t="str">
            <v>Low</v>
          </cell>
          <cell r="N39" t="str">
            <v>NA</v>
          </cell>
          <cell r="O39">
            <v>2</v>
          </cell>
          <cell r="P39">
            <v>300</v>
          </cell>
          <cell r="Q39"/>
        </row>
        <row r="40">
          <cell r="A40" t="str">
            <v>IN_DO_GO01</v>
          </cell>
          <cell r="B40" t="str">
            <v>Indian River</v>
          </cell>
          <cell r="C40" t="str">
            <v>B</v>
          </cell>
          <cell r="D40" t="str">
            <v>Gold Run Creek</v>
          </cell>
          <cell r="E40" t="str">
            <v>Gold Run Creek mouth</v>
          </cell>
          <cell r="F40" t="str">
            <v>IND DOM 02</v>
          </cell>
          <cell r="G40" t="str">
            <v>MT</v>
          </cell>
          <cell r="H40" t="str">
            <v>N</v>
          </cell>
          <cell r="I40" t="str">
            <v>NA</v>
          </cell>
          <cell r="J40">
            <v>63.691515407291398</v>
          </cell>
          <cell r="K40">
            <v>-138.59723992614201</v>
          </cell>
          <cell r="L40">
            <v>1</v>
          </cell>
          <cell r="M40" t="str">
            <v>Low</v>
          </cell>
          <cell r="N40" t="str">
            <v>NA</v>
          </cell>
          <cell r="O40">
            <v>2</v>
          </cell>
          <cell r="P40">
            <v>300</v>
          </cell>
          <cell r="Q40"/>
        </row>
        <row r="41">
          <cell r="A41" t="str">
            <v>IN_DO_GR01</v>
          </cell>
          <cell r="B41" t="str">
            <v>Indian River</v>
          </cell>
          <cell r="C41" t="str">
            <v>B</v>
          </cell>
          <cell r="D41" t="str">
            <v>Grant Pup Creek</v>
          </cell>
          <cell r="E41" t="str">
            <v xml:space="preserve">Grant Pup Creek mouth </v>
          </cell>
          <cell r="F41" t="str">
            <v>IND DOM 03</v>
          </cell>
          <cell r="G41" t="str">
            <v>MT</v>
          </cell>
          <cell r="H41" t="str">
            <v>N</v>
          </cell>
          <cell r="I41" t="str">
            <v>NA</v>
          </cell>
          <cell r="J41">
            <v>63.704450325765002</v>
          </cell>
          <cell r="K41">
            <v>-138.57770230257401</v>
          </cell>
          <cell r="L41">
            <v>1</v>
          </cell>
          <cell r="M41" t="str">
            <v>Low</v>
          </cell>
          <cell r="N41" t="str">
            <v>NA</v>
          </cell>
          <cell r="O41">
            <v>2</v>
          </cell>
          <cell r="P41">
            <v>300</v>
          </cell>
          <cell r="Q41"/>
        </row>
        <row r="42">
          <cell r="A42" t="str">
            <v>IN_DO02</v>
          </cell>
          <cell r="B42" t="str">
            <v>Indian River</v>
          </cell>
          <cell r="C42" t="str">
            <v>B</v>
          </cell>
          <cell r="D42" t="str">
            <v>Dominion Creek</v>
          </cell>
          <cell r="E42" t="str">
            <v>Dominion Creek upstream of Gold Run Creek and downstream of Burnham Creek</v>
          </cell>
          <cell r="F42" t="str">
            <v>IND DOM 04</v>
          </cell>
          <cell r="G42" t="str">
            <v>O</v>
          </cell>
          <cell r="H42" t="str">
            <v>N</v>
          </cell>
          <cell r="I42" t="str">
            <v>NA</v>
          </cell>
          <cell r="J42">
            <v>63.716857656107102</v>
          </cell>
          <cell r="K42">
            <v>-138.54523107584399</v>
          </cell>
          <cell r="L42">
            <v>1</v>
          </cell>
          <cell r="M42" t="str">
            <v>Low</v>
          </cell>
          <cell r="N42" t="str">
            <v>NA</v>
          </cell>
          <cell r="O42">
            <v>2</v>
          </cell>
          <cell r="P42">
            <v>300</v>
          </cell>
          <cell r="Q42"/>
        </row>
        <row r="43">
          <cell r="A43" t="str">
            <v>IN_DO_BU01</v>
          </cell>
          <cell r="B43" t="str">
            <v>Indian River</v>
          </cell>
          <cell r="C43" t="str">
            <v>B</v>
          </cell>
          <cell r="D43" t="str">
            <v>Burnham Creek</v>
          </cell>
          <cell r="E43" t="str">
            <v>Burnham Creek mouth</v>
          </cell>
          <cell r="F43" t="str">
            <v>IND DOM 05</v>
          </cell>
          <cell r="G43" t="str">
            <v>MT</v>
          </cell>
          <cell r="H43" t="str">
            <v>N</v>
          </cell>
          <cell r="I43" t="str">
            <v>NA</v>
          </cell>
          <cell r="J43">
            <v>63.728812533833199</v>
          </cell>
          <cell r="K43">
            <v>-138.529140891026</v>
          </cell>
          <cell r="L43">
            <v>1</v>
          </cell>
          <cell r="M43" t="str">
            <v>Low</v>
          </cell>
          <cell r="N43" t="str">
            <v>NA</v>
          </cell>
          <cell r="O43">
            <v>2</v>
          </cell>
          <cell r="P43">
            <v>300</v>
          </cell>
          <cell r="Q43"/>
        </row>
        <row r="44">
          <cell r="A44" t="str">
            <v>IN_DO03</v>
          </cell>
          <cell r="B44" t="str">
            <v>Indian River</v>
          </cell>
          <cell r="C44" t="str">
            <v>B</v>
          </cell>
          <cell r="D44" t="str">
            <v>Dominion Creek</v>
          </cell>
          <cell r="E44" t="str">
            <v>Dominion Creek upstream of Burnham Creek and downstream of Arkansas Creek</v>
          </cell>
          <cell r="F44" t="str">
            <v>IND DOM 06</v>
          </cell>
          <cell r="G44" t="str">
            <v>O</v>
          </cell>
          <cell r="H44" t="str">
            <v>N</v>
          </cell>
          <cell r="I44" t="str">
            <v>NA</v>
          </cell>
          <cell r="J44">
            <v>63.7334909616564</v>
          </cell>
          <cell r="K44">
            <v>-138.52496332804299</v>
          </cell>
          <cell r="L44">
            <v>1</v>
          </cell>
          <cell r="M44" t="str">
            <v>Low</v>
          </cell>
          <cell r="N44" t="str">
            <v>NA</v>
          </cell>
          <cell r="O44">
            <v>2</v>
          </cell>
          <cell r="P44">
            <v>300</v>
          </cell>
          <cell r="Q44"/>
        </row>
        <row r="45">
          <cell r="A45" t="str">
            <v>IN_DO_AR01</v>
          </cell>
          <cell r="B45" t="str">
            <v>Indian River</v>
          </cell>
          <cell r="C45" t="str">
            <v>B</v>
          </cell>
          <cell r="D45" t="str">
            <v>Arkansas Creek</v>
          </cell>
          <cell r="E45" t="str">
            <v>Arkansas Creek mouth</v>
          </cell>
          <cell r="F45" t="str">
            <v>IND DOM 07</v>
          </cell>
          <cell r="G45" t="str">
            <v>MT</v>
          </cell>
          <cell r="H45" t="str">
            <v>N</v>
          </cell>
          <cell r="I45" t="str">
            <v>NA</v>
          </cell>
          <cell r="J45">
            <v>63.744987174204397</v>
          </cell>
          <cell r="K45">
            <v>-138.514672733531</v>
          </cell>
          <cell r="L45">
            <v>1</v>
          </cell>
          <cell r="M45" t="str">
            <v>Low</v>
          </cell>
          <cell r="N45" t="str">
            <v>NA</v>
          </cell>
          <cell r="O45">
            <v>2</v>
          </cell>
          <cell r="P45">
            <v>300</v>
          </cell>
          <cell r="Q45"/>
        </row>
        <row r="46">
          <cell r="A46" t="str">
            <v>IN_DO_KE01</v>
          </cell>
          <cell r="B46" t="str">
            <v>Indian River</v>
          </cell>
          <cell r="C46" t="str">
            <v>B</v>
          </cell>
          <cell r="D46" t="str">
            <v>Kentucky Creek</v>
          </cell>
          <cell r="E46" t="str">
            <v>Kentucky Creek mouth</v>
          </cell>
          <cell r="F46" t="str">
            <v>IND DOM 08</v>
          </cell>
          <cell r="G46" t="str">
            <v>MT</v>
          </cell>
          <cell r="H46" t="str">
            <v>N</v>
          </cell>
          <cell r="I46" t="str">
            <v>NA</v>
          </cell>
          <cell r="J46">
            <v>63.759396746601603</v>
          </cell>
          <cell r="K46">
            <v>-138.51348682268701</v>
          </cell>
          <cell r="L46">
            <v>1</v>
          </cell>
          <cell r="M46" t="str">
            <v>Low</v>
          </cell>
          <cell r="N46" t="str">
            <v>NA</v>
          </cell>
          <cell r="O46">
            <v>2</v>
          </cell>
          <cell r="P46">
            <v>300</v>
          </cell>
          <cell r="Q46"/>
        </row>
        <row r="47">
          <cell r="A47" t="str">
            <v>IN_DO_JE01</v>
          </cell>
          <cell r="B47" t="str">
            <v>Indian River</v>
          </cell>
          <cell r="C47" t="str">
            <v>B</v>
          </cell>
          <cell r="D47" t="str">
            <v>Jensen Creek</v>
          </cell>
          <cell r="E47" t="str">
            <v>Jensen Creek mouth</v>
          </cell>
          <cell r="F47" t="str">
            <v>IND DOM 09</v>
          </cell>
          <cell r="G47" t="str">
            <v>MT</v>
          </cell>
          <cell r="H47" t="str">
            <v>N</v>
          </cell>
          <cell r="I47" t="str">
            <v>NA</v>
          </cell>
          <cell r="J47">
            <v>63.771492242372702</v>
          </cell>
          <cell r="K47">
            <v>-138.53494508639099</v>
          </cell>
          <cell r="L47">
            <v>1</v>
          </cell>
          <cell r="M47" t="str">
            <v>Low</v>
          </cell>
          <cell r="N47" t="str">
            <v>NA</v>
          </cell>
          <cell r="O47">
            <v>2</v>
          </cell>
          <cell r="P47">
            <v>300</v>
          </cell>
          <cell r="Q47"/>
        </row>
        <row r="48">
          <cell r="A48" t="str">
            <v>IN_DO_NE01</v>
          </cell>
          <cell r="B48" t="str">
            <v>Indian River</v>
          </cell>
          <cell r="C48" t="str">
            <v>B</v>
          </cell>
          <cell r="D48" t="str">
            <v>Nevada Creek</v>
          </cell>
          <cell r="E48" t="str">
            <v>Nevada Creek mouth</v>
          </cell>
          <cell r="F48" t="str">
            <v>IND DOM 10</v>
          </cell>
          <cell r="G48" t="str">
            <v>MT</v>
          </cell>
          <cell r="H48" t="str">
            <v>N</v>
          </cell>
          <cell r="I48" t="str">
            <v>NA</v>
          </cell>
          <cell r="J48">
            <v>63.804717885454799</v>
          </cell>
          <cell r="K48">
            <v>-138.60657533489101</v>
          </cell>
          <cell r="L48">
            <v>1</v>
          </cell>
          <cell r="M48" t="str">
            <v>Low</v>
          </cell>
          <cell r="N48" t="str">
            <v>NA</v>
          </cell>
          <cell r="O48">
            <v>2</v>
          </cell>
          <cell r="P48">
            <v>300</v>
          </cell>
          <cell r="Q48"/>
        </row>
        <row r="49">
          <cell r="A49" t="str">
            <v>IN_DO_CHAM01</v>
          </cell>
          <cell r="B49" t="str">
            <v>Indian River</v>
          </cell>
          <cell r="C49" t="str">
            <v>B</v>
          </cell>
          <cell r="D49" t="str">
            <v>Champion Pup Creek</v>
          </cell>
          <cell r="E49" t="str">
            <v>Champion Pup Creek mouth</v>
          </cell>
          <cell r="F49" t="str">
            <v>IND DOM 11</v>
          </cell>
          <cell r="G49" t="str">
            <v>MT</v>
          </cell>
          <cell r="H49" t="str">
            <v>N</v>
          </cell>
          <cell r="I49" t="str">
            <v>NA</v>
          </cell>
          <cell r="J49">
            <v>63.827433472055702</v>
          </cell>
          <cell r="K49">
            <v>-138.68360823735</v>
          </cell>
          <cell r="L49">
            <v>1</v>
          </cell>
          <cell r="M49" t="str">
            <v>Low</v>
          </cell>
          <cell r="N49" t="str">
            <v>NA</v>
          </cell>
          <cell r="O49">
            <v>2</v>
          </cell>
          <cell r="P49">
            <v>300</v>
          </cell>
          <cell r="Q49"/>
        </row>
        <row r="50">
          <cell r="A50" t="str">
            <v>IN_DO_CHAP01</v>
          </cell>
          <cell r="B50" t="str">
            <v>Indian River</v>
          </cell>
          <cell r="C50" t="str">
            <v>B</v>
          </cell>
          <cell r="D50" t="str">
            <v>Chapman Pup Creek</v>
          </cell>
          <cell r="E50" t="str">
            <v>Chapman Pup Creek mouth</v>
          </cell>
          <cell r="F50" t="str">
            <v>IND DOM 12</v>
          </cell>
          <cell r="G50" t="str">
            <v>MT</v>
          </cell>
          <cell r="H50" t="str">
            <v>N</v>
          </cell>
          <cell r="I50" t="str">
            <v>NA</v>
          </cell>
          <cell r="J50">
            <v>63.830908791060097</v>
          </cell>
          <cell r="K50">
            <v>-138.69487122040701</v>
          </cell>
          <cell r="L50">
            <v>1</v>
          </cell>
          <cell r="M50" t="str">
            <v>Low</v>
          </cell>
          <cell r="N50" t="str">
            <v>NA</v>
          </cell>
          <cell r="O50">
            <v>2</v>
          </cell>
          <cell r="P50">
            <v>300</v>
          </cell>
          <cell r="Q50"/>
        </row>
        <row r="51">
          <cell r="A51" t="str">
            <v>IN_DO_EI01</v>
          </cell>
          <cell r="B51" t="str">
            <v>Indian River</v>
          </cell>
          <cell r="C51" t="str">
            <v>B</v>
          </cell>
          <cell r="D51" t="str">
            <v>Eight Below Pup Creek</v>
          </cell>
          <cell r="E51" t="str">
            <v>Eight below Pup Creek mouth</v>
          </cell>
          <cell r="F51" t="str">
            <v>IND DOM 13</v>
          </cell>
          <cell r="G51" t="str">
            <v>MT</v>
          </cell>
          <cell r="H51" t="str">
            <v>N</v>
          </cell>
          <cell r="I51" t="str">
            <v>NA</v>
          </cell>
          <cell r="J51">
            <v>63.833499268965198</v>
          </cell>
          <cell r="K51">
            <v>-138.71324448842401</v>
          </cell>
          <cell r="L51">
            <v>1</v>
          </cell>
          <cell r="M51" t="str">
            <v>Low</v>
          </cell>
          <cell r="N51" t="str">
            <v>NA</v>
          </cell>
          <cell r="O51">
            <v>2</v>
          </cell>
          <cell r="P51">
            <v>300</v>
          </cell>
          <cell r="Q51"/>
        </row>
        <row r="52">
          <cell r="A52" t="str">
            <v>IN_DO_TR01</v>
          </cell>
          <cell r="B52" t="str">
            <v>Indian River</v>
          </cell>
          <cell r="C52" t="str">
            <v>B</v>
          </cell>
          <cell r="D52" t="str">
            <v>Troublesome Pup Creek</v>
          </cell>
          <cell r="E52" t="str">
            <v>Troublesome Pup Creek mouth</v>
          </cell>
          <cell r="F52" t="str">
            <v>IND DOM 14</v>
          </cell>
          <cell r="G52" t="str">
            <v>MT</v>
          </cell>
          <cell r="H52" t="str">
            <v>N</v>
          </cell>
          <cell r="I52" t="str">
            <v>NA</v>
          </cell>
          <cell r="J52">
            <v>63.834999615432103</v>
          </cell>
          <cell r="K52">
            <v>-138.749908323695</v>
          </cell>
          <cell r="L52">
            <v>1</v>
          </cell>
          <cell r="M52" t="str">
            <v>Low</v>
          </cell>
          <cell r="N52" t="str">
            <v>NA</v>
          </cell>
          <cell r="O52">
            <v>2</v>
          </cell>
          <cell r="P52">
            <v>300</v>
          </cell>
          <cell r="Q52"/>
        </row>
        <row r="53">
          <cell r="A53" t="str">
            <v>IN_DO_AL01</v>
          </cell>
          <cell r="B53" t="str">
            <v>Indian River</v>
          </cell>
          <cell r="C53" t="str">
            <v>B</v>
          </cell>
          <cell r="D53" t="str">
            <v>Almeda Pup Creek</v>
          </cell>
          <cell r="E53" t="str">
            <v>Almeda Pup Creek mouth</v>
          </cell>
          <cell r="F53" t="str">
            <v>IND DOM 15</v>
          </cell>
          <cell r="G53" t="str">
            <v>MT</v>
          </cell>
          <cell r="H53" t="str">
            <v>N</v>
          </cell>
          <cell r="I53" t="str">
            <v>NA</v>
          </cell>
          <cell r="J53">
            <v>63.839048049190701</v>
          </cell>
          <cell r="K53">
            <v>-138.784138172719</v>
          </cell>
          <cell r="L53">
            <v>1</v>
          </cell>
          <cell r="M53" t="str">
            <v>Low</v>
          </cell>
          <cell r="N53" t="str">
            <v>NA</v>
          </cell>
          <cell r="O53">
            <v>2</v>
          </cell>
          <cell r="P53">
            <v>300</v>
          </cell>
          <cell r="Q53"/>
        </row>
        <row r="54">
          <cell r="A54" t="str">
            <v>IN_DO_CA01</v>
          </cell>
          <cell r="B54" t="str">
            <v>Indian River</v>
          </cell>
          <cell r="C54" t="str">
            <v>B</v>
          </cell>
          <cell r="D54" t="str">
            <v>Caribou Creek</v>
          </cell>
          <cell r="E54" t="str">
            <v>Caribou Creek mouth</v>
          </cell>
          <cell r="F54" t="str">
            <v>IND DOM 16</v>
          </cell>
          <cell r="G54" t="str">
            <v>MT</v>
          </cell>
          <cell r="H54" t="str">
            <v>N</v>
          </cell>
          <cell r="I54" t="str">
            <v>NA</v>
          </cell>
          <cell r="J54">
            <v>63.842939999999999</v>
          </cell>
          <cell r="K54">
            <v>-138.80054000000001</v>
          </cell>
          <cell r="L54">
            <v>1</v>
          </cell>
          <cell r="M54" t="str">
            <v>Low</v>
          </cell>
          <cell r="N54" t="str">
            <v>NA</v>
          </cell>
          <cell r="O54">
            <v>2</v>
          </cell>
          <cell r="P54">
            <v>300</v>
          </cell>
          <cell r="Q54"/>
        </row>
        <row r="55">
          <cell r="A55" t="str">
            <v>IN_DO_MU01</v>
          </cell>
          <cell r="B55" t="str">
            <v>Indian River</v>
          </cell>
          <cell r="C55" t="str">
            <v>B</v>
          </cell>
          <cell r="D55" t="str">
            <v>Mummie Pup Creek</v>
          </cell>
          <cell r="E55" t="str">
            <v>Mummie Pup Creek mouth</v>
          </cell>
          <cell r="F55" t="str">
            <v>IND DOM 17</v>
          </cell>
          <cell r="G55" t="str">
            <v>MT</v>
          </cell>
          <cell r="H55" t="str">
            <v>N</v>
          </cell>
          <cell r="I55" t="str">
            <v>NA</v>
          </cell>
          <cell r="J55">
            <v>63.857054672129898</v>
          </cell>
          <cell r="K55">
            <v>-138.853518218609</v>
          </cell>
          <cell r="L55">
            <v>1</v>
          </cell>
          <cell r="M55" t="str">
            <v>Low</v>
          </cell>
          <cell r="N55" t="str">
            <v>NA</v>
          </cell>
          <cell r="O55">
            <v>2</v>
          </cell>
          <cell r="P55">
            <v>300</v>
          </cell>
          <cell r="Q55"/>
        </row>
        <row r="56">
          <cell r="A56" t="str">
            <v>IN_DO_LO01</v>
          </cell>
          <cell r="B56" t="str">
            <v>Indian River</v>
          </cell>
          <cell r="C56" t="str">
            <v>B</v>
          </cell>
          <cell r="D56" t="str">
            <v>Lombard Pup Creek</v>
          </cell>
          <cell r="E56" t="str">
            <v>Lombard Pup Creek mouth</v>
          </cell>
          <cell r="F56" t="str">
            <v>IND DOM 18</v>
          </cell>
          <cell r="G56" t="str">
            <v>MT</v>
          </cell>
          <cell r="H56" t="str">
            <v>N</v>
          </cell>
          <cell r="I56" t="str">
            <v>NA</v>
          </cell>
          <cell r="J56">
            <v>63.856769999999997</v>
          </cell>
          <cell r="K56">
            <v>-138.85346999999999</v>
          </cell>
          <cell r="L56">
            <v>1</v>
          </cell>
          <cell r="M56" t="str">
            <v>Low</v>
          </cell>
          <cell r="N56" t="str">
            <v>NA</v>
          </cell>
          <cell r="O56">
            <v>2</v>
          </cell>
          <cell r="P56">
            <v>300</v>
          </cell>
          <cell r="Q56"/>
        </row>
        <row r="57">
          <cell r="A57" t="str">
            <v>IN_DO04</v>
          </cell>
          <cell r="B57" t="str">
            <v>Indian River</v>
          </cell>
          <cell r="C57" t="str">
            <v>B</v>
          </cell>
          <cell r="D57" t="str">
            <v>Dominion Creek</v>
          </cell>
          <cell r="E57" t="str">
            <v>Dominion Creek background</v>
          </cell>
          <cell r="F57" t="str">
            <v>IND DOM 19</v>
          </cell>
          <cell r="G57" t="str">
            <v>AAM</v>
          </cell>
          <cell r="H57" t="str">
            <v>N</v>
          </cell>
          <cell r="I57" t="str">
            <v>NA</v>
          </cell>
          <cell r="J57">
            <v>63.85257</v>
          </cell>
          <cell r="K57">
            <v>-138.89658</v>
          </cell>
          <cell r="L57">
            <v>1</v>
          </cell>
          <cell r="M57" t="str">
            <v>Low</v>
          </cell>
          <cell r="N57" t="str">
            <v>NA</v>
          </cell>
          <cell r="O57">
            <v>2</v>
          </cell>
          <cell r="P57">
            <v>300</v>
          </cell>
          <cell r="Q57"/>
        </row>
        <row r="58">
          <cell r="A58" t="str">
            <v>IN_EU01</v>
          </cell>
          <cell r="B58" t="str">
            <v>Indian River</v>
          </cell>
          <cell r="C58" t="str">
            <v>B</v>
          </cell>
          <cell r="D58" t="str">
            <v>Eureka Creek</v>
          </cell>
          <cell r="E58" t="str">
            <v>Eureka Creek below all mining</v>
          </cell>
          <cell r="F58" t="str">
            <v>IND EUR 01</v>
          </cell>
          <cell r="G58" t="str">
            <v>BAM</v>
          </cell>
          <cell r="H58" t="str">
            <v>N</v>
          </cell>
          <cell r="I58" t="str">
            <v>NA</v>
          </cell>
          <cell r="J58">
            <v>63.604833126036198</v>
          </cell>
          <cell r="K58">
            <v>-138.83099307295799</v>
          </cell>
          <cell r="L58">
            <v>1</v>
          </cell>
          <cell r="M58" t="str">
            <v>Low</v>
          </cell>
          <cell r="N58" t="str">
            <v>NA</v>
          </cell>
          <cell r="O58">
            <v>2</v>
          </cell>
          <cell r="P58">
            <v>300</v>
          </cell>
          <cell r="Q58"/>
        </row>
        <row r="59">
          <cell r="A59" t="str">
            <v>IN_MO01</v>
          </cell>
          <cell r="B59" t="str">
            <v>Indian River</v>
          </cell>
          <cell r="C59" t="str">
            <v>B</v>
          </cell>
          <cell r="D59" t="str">
            <v>Montana Creek</v>
          </cell>
          <cell r="E59" t="str">
            <v>Montana Creek mouth</v>
          </cell>
          <cell r="F59" t="str">
            <v>IND MON 01</v>
          </cell>
          <cell r="G59" t="str">
            <v>MT</v>
          </cell>
          <cell r="H59" t="str">
            <v>N</v>
          </cell>
          <cell r="I59" t="str">
            <v>NA</v>
          </cell>
          <cell r="J59">
            <v>63.697020000000002</v>
          </cell>
          <cell r="K59">
            <v>-138.97751</v>
          </cell>
          <cell r="L59">
            <v>1</v>
          </cell>
          <cell r="M59" t="str">
            <v>Low</v>
          </cell>
          <cell r="N59" t="str">
            <v>NA</v>
          </cell>
          <cell r="O59">
            <v>2</v>
          </cell>
          <cell r="P59">
            <v>300</v>
          </cell>
          <cell r="Q59"/>
        </row>
        <row r="60">
          <cell r="A60" t="str">
            <v>IN_NI01</v>
          </cell>
          <cell r="B60" t="str">
            <v>Indian River</v>
          </cell>
          <cell r="C60" t="str">
            <v>B</v>
          </cell>
          <cell r="D60" t="str">
            <v>Nine Mile Creek</v>
          </cell>
          <cell r="E60" t="str">
            <v>Nine Mile Creek mouth</v>
          </cell>
          <cell r="F60" t="str">
            <v>IND NIN 01</v>
          </cell>
          <cell r="G60" t="str">
            <v>MT</v>
          </cell>
          <cell r="H60" t="str">
            <v>N</v>
          </cell>
          <cell r="I60" t="str">
            <v>NA</v>
          </cell>
          <cell r="J60">
            <v>63.79533</v>
          </cell>
          <cell r="K60">
            <v>-139.40987999999999</v>
          </cell>
          <cell r="L60">
            <v>1</v>
          </cell>
          <cell r="M60" t="str">
            <v>Low</v>
          </cell>
          <cell r="N60" t="str">
            <v>NA</v>
          </cell>
          <cell r="O60">
            <v>2</v>
          </cell>
          <cell r="P60">
            <v>300</v>
          </cell>
          <cell r="Q60"/>
        </row>
        <row r="61">
          <cell r="A61" t="str">
            <v>IN_QU01</v>
          </cell>
          <cell r="B61" t="str">
            <v>Indian River</v>
          </cell>
          <cell r="C61" t="str">
            <v>B</v>
          </cell>
          <cell r="D61" t="str">
            <v>Quartz Creek</v>
          </cell>
          <cell r="E61" t="str">
            <v>Quartz Creek mouth</v>
          </cell>
          <cell r="F61" t="str">
            <v>IND QUA 01</v>
          </cell>
          <cell r="G61" t="str">
            <v>MT</v>
          </cell>
          <cell r="H61" t="str">
            <v>N</v>
          </cell>
          <cell r="I61" t="str">
            <v>NA</v>
          </cell>
          <cell r="J61">
            <v>63.742620000000002</v>
          </cell>
          <cell r="K61">
            <v>-139.14003</v>
          </cell>
          <cell r="L61">
            <v>1</v>
          </cell>
          <cell r="M61" t="str">
            <v>Low</v>
          </cell>
          <cell r="N61" t="str">
            <v>NA</v>
          </cell>
          <cell r="O61">
            <v>2</v>
          </cell>
          <cell r="P61">
            <v>300</v>
          </cell>
          <cell r="Q61"/>
        </row>
        <row r="62">
          <cell r="A62" t="str">
            <v>IN_QU02</v>
          </cell>
          <cell r="B62" t="str">
            <v>Indian River</v>
          </cell>
          <cell r="C62" t="str">
            <v>B</v>
          </cell>
          <cell r="D62" t="str">
            <v>Quartz Creek</v>
          </cell>
          <cell r="E62" t="str">
            <v>Quartz Creek at dredge</v>
          </cell>
          <cell r="F62" t="str">
            <v>IND QUA 02</v>
          </cell>
          <cell r="G62" t="str">
            <v>O</v>
          </cell>
          <cell r="H62" t="str">
            <v>N</v>
          </cell>
          <cell r="I62" t="str">
            <v>NA</v>
          </cell>
          <cell r="J62">
            <v>63.753329999999998</v>
          </cell>
          <cell r="K62">
            <v>-139.12445</v>
          </cell>
          <cell r="L62">
            <v>1</v>
          </cell>
          <cell r="M62" t="str">
            <v>Low</v>
          </cell>
          <cell r="N62" t="str">
            <v>NA</v>
          </cell>
          <cell r="O62">
            <v>2</v>
          </cell>
          <cell r="P62">
            <v>300</v>
          </cell>
          <cell r="Q62"/>
        </row>
        <row r="63">
          <cell r="A63" t="str">
            <v>IN_RU01</v>
          </cell>
          <cell r="B63" t="str">
            <v>Indian River</v>
          </cell>
          <cell r="C63" t="str">
            <v>B</v>
          </cell>
          <cell r="D63" t="str">
            <v>Ruby Creek</v>
          </cell>
          <cell r="E63" t="str">
            <v>Ruby Creek mouth</v>
          </cell>
          <cell r="F63" t="str">
            <v>IND RUB 01</v>
          </cell>
          <cell r="G63" t="str">
            <v>MT</v>
          </cell>
          <cell r="H63" t="str">
            <v>N</v>
          </cell>
          <cell r="I63" t="str">
            <v>NA</v>
          </cell>
          <cell r="J63">
            <v>63.762500000000003</v>
          </cell>
          <cell r="K63">
            <v>-139.24583329999999</v>
          </cell>
          <cell r="L63">
            <v>1</v>
          </cell>
          <cell r="M63" t="str">
            <v>Low</v>
          </cell>
          <cell r="N63" t="str">
            <v>NA</v>
          </cell>
          <cell r="O63">
            <v>2</v>
          </cell>
          <cell r="P63">
            <v>300</v>
          </cell>
          <cell r="Q63"/>
        </row>
        <row r="64">
          <cell r="A64" t="str">
            <v>IN_SU01</v>
          </cell>
          <cell r="B64" t="str">
            <v>Indian River</v>
          </cell>
          <cell r="C64" t="str">
            <v>B</v>
          </cell>
          <cell r="D64" t="str">
            <v>Sulphur Creek</v>
          </cell>
          <cell r="E64" t="str">
            <v>Sulphur Creek mouth upstream of confluence with Dominion Creek</v>
          </cell>
          <cell r="F64" t="str">
            <v>IND SUL 01</v>
          </cell>
          <cell r="G64" t="str">
            <v>MT</v>
          </cell>
          <cell r="H64" t="str">
            <v>N</v>
          </cell>
          <cell r="I64" t="str">
            <v>NA</v>
          </cell>
          <cell r="J64">
            <v>63.624270000000003</v>
          </cell>
          <cell r="K64">
            <v>-138.69544999999999</v>
          </cell>
          <cell r="L64">
            <v>1</v>
          </cell>
          <cell r="M64" t="str">
            <v>Low</v>
          </cell>
          <cell r="N64" t="str">
            <v>NA</v>
          </cell>
          <cell r="O64">
            <v>2</v>
          </cell>
          <cell r="P64">
            <v>300</v>
          </cell>
          <cell r="Q64"/>
        </row>
        <row r="65">
          <cell r="A65" t="str">
            <v>IN_SU02</v>
          </cell>
          <cell r="B65" t="str">
            <v>Indian River</v>
          </cell>
          <cell r="C65" t="str">
            <v>B</v>
          </cell>
          <cell r="D65" t="str">
            <v>Sulphur Creek</v>
          </cell>
          <cell r="E65" t="str">
            <v>Sulphur Creek upstream of large culverts</v>
          </cell>
          <cell r="F65" t="str">
            <v>IND SUL 02</v>
          </cell>
          <cell r="G65" t="str">
            <v>O</v>
          </cell>
          <cell r="H65" t="str">
            <v>N</v>
          </cell>
          <cell r="I65" t="str">
            <v>NA</v>
          </cell>
          <cell r="J65">
            <v>63.656320000000001</v>
          </cell>
          <cell r="K65">
            <v>-138.67613</v>
          </cell>
          <cell r="L65">
            <v>1</v>
          </cell>
          <cell r="M65" t="str">
            <v>Low</v>
          </cell>
          <cell r="N65" t="str">
            <v>NA</v>
          </cell>
          <cell r="O65">
            <v>2</v>
          </cell>
          <cell r="P65">
            <v>300</v>
          </cell>
          <cell r="Q65"/>
        </row>
        <row r="66">
          <cell r="A66" t="str">
            <v>IN_SU03</v>
          </cell>
          <cell r="B66" t="str">
            <v>Indian River</v>
          </cell>
          <cell r="C66" t="str">
            <v>B</v>
          </cell>
          <cell r="D66" t="str">
            <v>Sulphur Creek</v>
          </cell>
          <cell r="E66" t="str">
            <v>Sulphur Creek at Brimstone Gulch</v>
          </cell>
          <cell r="F66" t="str">
            <v>IND SUL 03</v>
          </cell>
          <cell r="G66" t="str">
            <v>O</v>
          </cell>
          <cell r="H66" t="str">
            <v>N</v>
          </cell>
          <cell r="I66" t="str">
            <v>NA</v>
          </cell>
          <cell r="J66">
            <v>63.740234525774902</v>
          </cell>
          <cell r="K66">
            <v>-138.848909312649</v>
          </cell>
          <cell r="L66">
            <v>1</v>
          </cell>
          <cell r="M66" t="str">
            <v>Low</v>
          </cell>
          <cell r="N66" t="str">
            <v>NA</v>
          </cell>
          <cell r="O66">
            <v>2</v>
          </cell>
          <cell r="P66">
            <v>300</v>
          </cell>
          <cell r="Q66"/>
        </row>
        <row r="67">
          <cell r="A67" t="str">
            <v>IN_SU04</v>
          </cell>
          <cell r="B67" t="str">
            <v>Indian River</v>
          </cell>
          <cell r="C67" t="str">
            <v>B</v>
          </cell>
          <cell r="D67" t="str">
            <v>Sulphur Creek</v>
          </cell>
          <cell r="E67" t="str">
            <v>Sulphur Creek background</v>
          </cell>
          <cell r="F67" t="str">
            <v>IND SUL 04</v>
          </cell>
          <cell r="G67" t="str">
            <v>O</v>
          </cell>
          <cell r="H67" t="str">
            <v>N</v>
          </cell>
          <cell r="I67" t="str">
            <v>NA</v>
          </cell>
          <cell r="J67">
            <v>63.819989999999997</v>
          </cell>
          <cell r="K67">
            <v>-138.93423000000001</v>
          </cell>
          <cell r="L67">
            <v>1</v>
          </cell>
          <cell r="M67" t="str">
            <v>Low</v>
          </cell>
          <cell r="N67" t="str">
            <v>NA</v>
          </cell>
          <cell r="O67">
            <v>2</v>
          </cell>
          <cell r="P67">
            <v>300</v>
          </cell>
          <cell r="Q67"/>
        </row>
        <row r="68">
          <cell r="A68" t="str">
            <v>KL01</v>
          </cell>
          <cell r="B68" t="str">
            <v>Klondike River</v>
          </cell>
          <cell r="C68" t="str">
            <v>A</v>
          </cell>
          <cell r="D68" t="str">
            <v>Klondike River</v>
          </cell>
          <cell r="E68" t="str">
            <v>Klondike River mouth</v>
          </cell>
          <cell r="F68" t="str">
            <v>K 01</v>
          </cell>
          <cell r="G68" t="str">
            <v>MT</v>
          </cell>
          <cell r="H68" t="str">
            <v>N</v>
          </cell>
          <cell r="I68" t="str">
            <v>NA</v>
          </cell>
          <cell r="J68">
            <v>64.053479999999993</v>
          </cell>
          <cell r="K68">
            <v>-139.43960999999999</v>
          </cell>
          <cell r="L68">
            <v>11</v>
          </cell>
          <cell r="M68" t="str">
            <v>Area of special consideration</v>
          </cell>
          <cell r="N68">
            <v>0</v>
          </cell>
          <cell r="O68" t="str">
            <v>NA</v>
          </cell>
          <cell r="P68">
            <v>25</v>
          </cell>
          <cell r="Q68"/>
        </row>
        <row r="69">
          <cell r="A69" t="str">
            <v>KL02</v>
          </cell>
          <cell r="B69" t="str">
            <v>Klondike River</v>
          </cell>
          <cell r="C69" t="str">
            <v>A</v>
          </cell>
          <cell r="D69" t="str">
            <v>Klondike River</v>
          </cell>
          <cell r="E69" t="str">
            <v>Klondike River upstream of Bonanza Creek</v>
          </cell>
          <cell r="F69" t="str">
            <v>K 02</v>
          </cell>
          <cell r="G69" t="str">
            <v>O</v>
          </cell>
          <cell r="H69" t="str">
            <v>Y</v>
          </cell>
          <cell r="I69">
            <v>2012</v>
          </cell>
          <cell r="J69">
            <v>64.043109999999999</v>
          </cell>
          <cell r="K69">
            <v>-139.40935999999999</v>
          </cell>
          <cell r="L69">
            <v>11</v>
          </cell>
          <cell r="M69" t="str">
            <v>Area of special consideration</v>
          </cell>
          <cell r="N69">
            <v>0</v>
          </cell>
          <cell r="O69" t="str">
            <v>NA</v>
          </cell>
          <cell r="P69">
            <v>25</v>
          </cell>
          <cell r="Q69"/>
        </row>
        <row r="70">
          <cell r="A70" t="str">
            <v>KL03</v>
          </cell>
          <cell r="B70" t="str">
            <v>Klondike River</v>
          </cell>
          <cell r="C70" t="str">
            <v>A</v>
          </cell>
          <cell r="D70" t="str">
            <v>Klondike River</v>
          </cell>
          <cell r="E70" t="str">
            <v>Klondike River upstream of Hunker Creek</v>
          </cell>
          <cell r="F70" t="str">
            <v>K 03</v>
          </cell>
          <cell r="G70" t="str">
            <v>O</v>
          </cell>
          <cell r="H70" t="str">
            <v>N</v>
          </cell>
          <cell r="I70" t="str">
            <v>NA</v>
          </cell>
          <cell r="J70">
            <v>64.036190000000005</v>
          </cell>
          <cell r="K70">
            <v>-139.20204000000001</v>
          </cell>
          <cell r="L70">
            <v>10</v>
          </cell>
          <cell r="M70" t="str">
            <v>High</v>
          </cell>
          <cell r="N70">
            <v>0</v>
          </cell>
          <cell r="O70" t="str">
            <v>NA</v>
          </cell>
          <cell r="P70">
            <v>25</v>
          </cell>
          <cell r="Q70" t="str">
            <v>New GPS coordinates</v>
          </cell>
        </row>
        <row r="71">
          <cell r="A71" t="str">
            <v>KL04</v>
          </cell>
          <cell r="B71" t="str">
            <v>Klondike River</v>
          </cell>
          <cell r="C71" t="str">
            <v>A</v>
          </cell>
          <cell r="D71" t="str">
            <v>Klondike River</v>
          </cell>
          <cell r="E71" t="str">
            <v>Klondike River downstream of Goring Creek and upstream of Hunker Creek</v>
          </cell>
          <cell r="F71" t="str">
            <v>K 04</v>
          </cell>
          <cell r="G71" t="str">
            <v>O</v>
          </cell>
          <cell r="H71" t="str">
            <v>N</v>
          </cell>
          <cell r="I71" t="str">
            <v>NA</v>
          </cell>
          <cell r="J71">
            <v>64.058099999999996</v>
          </cell>
          <cell r="K71">
            <v>-139.03091660000001</v>
          </cell>
          <cell r="L71">
            <v>10</v>
          </cell>
          <cell r="M71" t="str">
            <v>High</v>
          </cell>
          <cell r="N71">
            <v>0</v>
          </cell>
          <cell r="O71" t="str">
            <v>NA</v>
          </cell>
          <cell r="P71">
            <v>25</v>
          </cell>
          <cell r="Q71"/>
        </row>
        <row r="72">
          <cell r="A72" t="str">
            <v>KL05</v>
          </cell>
          <cell r="B72" t="str">
            <v>Klondike River</v>
          </cell>
          <cell r="C72" t="str">
            <v>A</v>
          </cell>
          <cell r="D72" t="str">
            <v>Klondike River</v>
          </cell>
          <cell r="E72" t="str">
            <v>Klondike River at Dempster Highway</v>
          </cell>
          <cell r="F72" t="str">
            <v>K 05</v>
          </cell>
          <cell r="G72" t="str">
            <v>O</v>
          </cell>
          <cell r="H72" t="str">
            <v>N</v>
          </cell>
          <cell r="I72" t="str">
            <v>NA</v>
          </cell>
          <cell r="J72">
            <v>63.990299999999998</v>
          </cell>
          <cell r="K72">
            <v>-138.74611999999999</v>
          </cell>
          <cell r="L72">
            <v>10</v>
          </cell>
          <cell r="M72" t="str">
            <v>High</v>
          </cell>
          <cell r="N72">
            <v>0</v>
          </cell>
          <cell r="O72" t="str">
            <v>NA</v>
          </cell>
          <cell r="P72">
            <v>25</v>
          </cell>
          <cell r="Q72"/>
        </row>
        <row r="73">
          <cell r="A73" t="str">
            <v>KL06</v>
          </cell>
          <cell r="B73" t="str">
            <v>Klondike River</v>
          </cell>
          <cell r="C73" t="str">
            <v>A</v>
          </cell>
          <cell r="D73" t="str">
            <v>Klondike River</v>
          </cell>
          <cell r="E73" t="str">
            <v>Klondike River downstream of Too Much Gold Creek and upstream of Dempster highway</v>
          </cell>
          <cell r="F73" t="str">
            <v>K 06</v>
          </cell>
          <cell r="G73" t="str">
            <v>O</v>
          </cell>
          <cell r="H73" t="str">
            <v>N</v>
          </cell>
          <cell r="I73" t="str">
            <v>NA</v>
          </cell>
          <cell r="J73">
            <v>63.957775600440499</v>
          </cell>
          <cell r="K73">
            <v>-138.69030115431701</v>
          </cell>
          <cell r="L73">
            <v>10</v>
          </cell>
          <cell r="M73" t="str">
            <v>High</v>
          </cell>
          <cell r="N73">
            <v>0</v>
          </cell>
          <cell r="O73" t="str">
            <v>NA</v>
          </cell>
          <cell r="P73">
            <v>25</v>
          </cell>
          <cell r="Q73"/>
        </row>
        <row r="74">
          <cell r="A74" t="str">
            <v>KL07</v>
          </cell>
          <cell r="B74" t="str">
            <v>Klondike River</v>
          </cell>
          <cell r="C74" t="str">
            <v>A</v>
          </cell>
          <cell r="D74" t="str">
            <v>Klondike River</v>
          </cell>
          <cell r="E74" t="str">
            <v>Klondike River upstream of Too Much Gold Creek</v>
          </cell>
          <cell r="F74" t="str">
            <v>K 07</v>
          </cell>
          <cell r="G74" t="str">
            <v>O</v>
          </cell>
          <cell r="H74" t="str">
            <v>N</v>
          </cell>
          <cell r="I74" t="str">
            <v>NA</v>
          </cell>
          <cell r="J74">
            <v>63.951313417106199</v>
          </cell>
          <cell r="K74">
            <v>-138.66690195470699</v>
          </cell>
          <cell r="L74">
            <v>4</v>
          </cell>
          <cell r="M74" t="str">
            <v>Moderate-Low</v>
          </cell>
          <cell r="N74" t="str">
            <v>NA</v>
          </cell>
          <cell r="O74">
            <v>1.2</v>
          </cell>
          <cell r="P74">
            <v>80</v>
          </cell>
          <cell r="Q74"/>
        </row>
        <row r="75">
          <cell r="A75" t="str">
            <v>KL08</v>
          </cell>
          <cell r="B75" t="str">
            <v>Klondike River</v>
          </cell>
          <cell r="C75" t="str">
            <v>A</v>
          </cell>
          <cell r="D75" t="str">
            <v>Klondike River</v>
          </cell>
          <cell r="E75" t="str">
            <v>Klondike River at highway washout downstream of Flat Creek</v>
          </cell>
          <cell r="F75" t="str">
            <v>K 08</v>
          </cell>
          <cell r="G75" t="str">
            <v>O</v>
          </cell>
          <cell r="H75" t="str">
            <v>N</v>
          </cell>
          <cell r="I75" t="str">
            <v>NA</v>
          </cell>
          <cell r="J75">
            <v>63.957816600000001</v>
          </cell>
          <cell r="K75">
            <v>-138.69005000000001</v>
          </cell>
          <cell r="L75">
            <v>10</v>
          </cell>
          <cell r="M75" t="str">
            <v>High</v>
          </cell>
          <cell r="N75">
            <v>0</v>
          </cell>
          <cell r="O75" t="str">
            <v>NA</v>
          </cell>
          <cell r="P75">
            <v>25</v>
          </cell>
          <cell r="Q75"/>
        </row>
        <row r="76">
          <cell r="A76" t="str">
            <v>KL_NK01</v>
          </cell>
          <cell r="B76" t="str">
            <v>Klondike River</v>
          </cell>
          <cell r="C76" t="str">
            <v>A</v>
          </cell>
          <cell r="D76" t="str">
            <v>North Klondike River</v>
          </cell>
          <cell r="E76" t="str">
            <v>North Klondike River upstream of confluence with Klondike River</v>
          </cell>
          <cell r="F76" t="str">
            <v>KN 01</v>
          </cell>
          <cell r="G76" t="str">
            <v>AAM</v>
          </cell>
          <cell r="H76" t="str">
            <v>Y</v>
          </cell>
          <cell r="I76" t="str">
            <v>2010, 2011, 2012</v>
          </cell>
          <cell r="J76">
            <v>64.001949999999994</v>
          </cell>
          <cell r="K76">
            <v>-138.59621999999999</v>
          </cell>
          <cell r="L76">
            <v>10</v>
          </cell>
          <cell r="M76" t="str">
            <v>High</v>
          </cell>
          <cell r="N76">
            <v>0</v>
          </cell>
          <cell r="O76" t="str">
            <v>NA</v>
          </cell>
          <cell r="P76">
            <v>25</v>
          </cell>
          <cell r="Q76"/>
        </row>
        <row r="77">
          <cell r="A77" t="str">
            <v>KL_BO_AD01</v>
          </cell>
          <cell r="B77" t="str">
            <v>Klondike River</v>
          </cell>
          <cell r="C77" t="str">
            <v>A</v>
          </cell>
          <cell r="D77" t="str">
            <v>Adams Creek</v>
          </cell>
          <cell r="E77" t="str">
            <v>Adams Creek mouth</v>
          </cell>
          <cell r="F77" t="str">
            <v>K ADAM 01</v>
          </cell>
          <cell r="G77" t="str">
            <v>MT</v>
          </cell>
          <cell r="H77" t="str">
            <v>N</v>
          </cell>
          <cell r="I77" t="str">
            <v>NA</v>
          </cell>
          <cell r="J77">
            <v>63.93412</v>
          </cell>
          <cell r="K77">
            <v>-139.33099000000001</v>
          </cell>
          <cell r="L77">
            <v>1</v>
          </cell>
          <cell r="M77" t="str">
            <v>Low</v>
          </cell>
          <cell r="N77" t="str">
            <v>NA</v>
          </cell>
          <cell r="O77">
            <v>1.5</v>
          </cell>
          <cell r="P77">
            <v>200</v>
          </cell>
          <cell r="Q77"/>
        </row>
        <row r="78">
          <cell r="A78" t="str">
            <v>KL_AL01</v>
          </cell>
          <cell r="B78" t="str">
            <v>Klondike River</v>
          </cell>
          <cell r="C78" t="str">
            <v>A</v>
          </cell>
          <cell r="D78" t="str">
            <v>All Gold Creek</v>
          </cell>
          <cell r="E78" t="str">
            <v>All Gold Creek below all mining</v>
          </cell>
          <cell r="F78" t="str">
            <v>K ALLG 01</v>
          </cell>
          <cell r="G78" t="str">
            <v>BAM</v>
          </cell>
          <cell r="H78" t="str">
            <v>N</v>
          </cell>
          <cell r="I78" t="str">
            <v>NA</v>
          </cell>
          <cell r="J78">
            <v>63.942630000000001</v>
          </cell>
          <cell r="K78">
            <v>-138.61734000000001</v>
          </cell>
          <cell r="L78">
            <v>4</v>
          </cell>
          <cell r="M78" t="str">
            <v>Moderate-Low</v>
          </cell>
          <cell r="N78" t="str">
            <v>NA</v>
          </cell>
          <cell r="O78">
            <v>1.2</v>
          </cell>
          <cell r="P78">
            <v>80</v>
          </cell>
          <cell r="Q78"/>
        </row>
        <row r="79">
          <cell r="A79" t="str">
            <v>KL_BO_EL01</v>
          </cell>
          <cell r="B79" t="str">
            <v>Klondike River</v>
          </cell>
          <cell r="C79" t="str">
            <v>A</v>
          </cell>
          <cell r="D79" t="str">
            <v>Eldorado Creek</v>
          </cell>
          <cell r="E79" t="str">
            <v xml:space="preserve">Eldorado Creek mouth </v>
          </cell>
          <cell r="F79" t="str">
            <v>K ELDO 01</v>
          </cell>
          <cell r="G79" t="str">
            <v>MT</v>
          </cell>
          <cell r="H79" t="str">
            <v>Y</v>
          </cell>
          <cell r="I79">
            <v>2011</v>
          </cell>
          <cell r="J79">
            <v>63.919429999999998</v>
          </cell>
          <cell r="K79">
            <v>-139.31389999999999</v>
          </cell>
          <cell r="L79">
            <v>1</v>
          </cell>
          <cell r="M79" t="str">
            <v>Low</v>
          </cell>
          <cell r="N79" t="str">
            <v>NA</v>
          </cell>
          <cell r="O79">
            <v>1.5</v>
          </cell>
          <cell r="P79">
            <v>200</v>
          </cell>
          <cell r="Q79"/>
        </row>
        <row r="80">
          <cell r="A80" t="str">
            <v>KL_BO_EL06</v>
          </cell>
          <cell r="B80" t="str">
            <v>Klondike River</v>
          </cell>
          <cell r="C80" t="str">
            <v>A</v>
          </cell>
          <cell r="D80" t="str">
            <v>Eldorado Creek</v>
          </cell>
          <cell r="E80" t="str">
            <v xml:space="preserve">Elodorado Creek Left Fork </v>
          </cell>
          <cell r="F80" t="str">
            <v>K ELDO 04</v>
          </cell>
          <cell r="G80" t="str">
            <v>O</v>
          </cell>
          <cell r="H80" t="str">
            <v>N</v>
          </cell>
          <cell r="I80" t="str">
            <v>NA</v>
          </cell>
          <cell r="J80">
            <v>63.862609999999997</v>
          </cell>
          <cell r="K80">
            <v>-139.24573000000001</v>
          </cell>
          <cell r="L80">
            <v>1</v>
          </cell>
          <cell r="M80" t="str">
            <v>Low</v>
          </cell>
          <cell r="N80" t="str">
            <v>NA</v>
          </cell>
          <cell r="O80">
            <v>1.5</v>
          </cell>
          <cell r="P80">
            <v>200</v>
          </cell>
          <cell r="Q80"/>
        </row>
        <row r="81">
          <cell r="A81" t="str">
            <v>KL_BO_EL05</v>
          </cell>
          <cell r="B81" t="str">
            <v>Klondike River</v>
          </cell>
          <cell r="C81" t="str">
            <v>A</v>
          </cell>
          <cell r="D81" t="str">
            <v>Eldorado Creek</v>
          </cell>
          <cell r="E81" t="str">
            <v>Eldorado Creek Right Fork</v>
          </cell>
          <cell r="F81" t="str">
            <v>K ELDO 03</v>
          </cell>
          <cell r="G81" t="str">
            <v>O</v>
          </cell>
          <cell r="H81" t="str">
            <v>N</v>
          </cell>
          <cell r="I81" t="str">
            <v>NA</v>
          </cell>
          <cell r="J81">
            <v>63.862609999999997</v>
          </cell>
          <cell r="K81">
            <v>-139.24573000000001</v>
          </cell>
          <cell r="L81">
            <v>1</v>
          </cell>
          <cell r="M81" t="str">
            <v>Low</v>
          </cell>
          <cell r="N81" t="str">
            <v>NA</v>
          </cell>
          <cell r="O81">
            <v>1.5</v>
          </cell>
          <cell r="P81">
            <v>200</v>
          </cell>
          <cell r="Q81"/>
        </row>
        <row r="82">
          <cell r="A82" t="str">
            <v>KL_BO_EL02</v>
          </cell>
          <cell r="B82" t="str">
            <v>Klondike River</v>
          </cell>
          <cell r="C82" t="str">
            <v>A</v>
          </cell>
          <cell r="D82" t="str">
            <v>Eldorado Creek</v>
          </cell>
          <cell r="E82" t="str">
            <v>Eldorado Creek downstream of French Gulch</v>
          </cell>
          <cell r="F82" t="str">
            <v>K ELDO 01A</v>
          </cell>
          <cell r="G82" t="str">
            <v>O</v>
          </cell>
          <cell r="H82" t="str">
            <v>N</v>
          </cell>
          <cell r="I82" t="str">
            <v>NA</v>
          </cell>
          <cell r="J82">
            <v>63.912669999999999</v>
          </cell>
          <cell r="K82">
            <v>-139.31483</v>
          </cell>
          <cell r="L82">
            <v>1</v>
          </cell>
          <cell r="M82" t="str">
            <v>Low</v>
          </cell>
          <cell r="N82" t="str">
            <v>NA</v>
          </cell>
          <cell r="O82">
            <v>1.5</v>
          </cell>
          <cell r="P82">
            <v>200</v>
          </cell>
          <cell r="Q82"/>
        </row>
        <row r="83">
          <cell r="A83" t="str">
            <v>KL_BO_EL03</v>
          </cell>
          <cell r="B83" t="str">
            <v>Klondike River</v>
          </cell>
          <cell r="C83" t="str">
            <v>A</v>
          </cell>
          <cell r="D83" t="str">
            <v>Eldorado Creek</v>
          </cell>
          <cell r="E83" t="str">
            <v>Eldorado Creek upstream of French Creek</v>
          </cell>
          <cell r="F83" t="str">
            <v>K ELDO 01B</v>
          </cell>
          <cell r="G83" t="str">
            <v>O</v>
          </cell>
          <cell r="H83" t="str">
            <v>N</v>
          </cell>
          <cell r="I83" t="str">
            <v>NA</v>
          </cell>
          <cell r="J83">
            <v>63.908549999999998</v>
          </cell>
          <cell r="K83">
            <v>-139.3138166</v>
          </cell>
          <cell r="L83">
            <v>1</v>
          </cell>
          <cell r="M83" t="str">
            <v>Low</v>
          </cell>
          <cell r="N83" t="str">
            <v>NA</v>
          </cell>
          <cell r="O83">
            <v>1.5</v>
          </cell>
          <cell r="P83">
            <v>200</v>
          </cell>
          <cell r="Q83"/>
        </row>
        <row r="84">
          <cell r="A84" t="str">
            <v>KL_BO_EL04</v>
          </cell>
          <cell r="B84" t="str">
            <v>Klondike River</v>
          </cell>
          <cell r="C84" t="str">
            <v>A</v>
          </cell>
          <cell r="D84" t="str">
            <v>Eldorado Creek</v>
          </cell>
          <cell r="E84" t="str">
            <v>Upper Eldorado Creek background</v>
          </cell>
          <cell r="F84" t="str">
            <v>K ELDO 02</v>
          </cell>
          <cell r="G84" t="str">
            <v>AAM</v>
          </cell>
          <cell r="H84" t="str">
            <v>N</v>
          </cell>
          <cell r="I84" t="str">
            <v>NA</v>
          </cell>
          <cell r="J84">
            <v>63.861866599999999</v>
          </cell>
          <cell r="K84">
            <v>-139.2457833</v>
          </cell>
          <cell r="L84">
            <v>1</v>
          </cell>
          <cell r="M84" t="str">
            <v>Low</v>
          </cell>
          <cell r="N84" t="str">
            <v>NA</v>
          </cell>
          <cell r="O84">
            <v>1.5</v>
          </cell>
          <cell r="P84">
            <v>200</v>
          </cell>
          <cell r="Q84"/>
        </row>
        <row r="85">
          <cell r="A85" t="str">
            <v>KL_FL01</v>
          </cell>
          <cell r="B85" t="str">
            <v>Klondike River</v>
          </cell>
          <cell r="C85" t="str">
            <v>A</v>
          </cell>
          <cell r="D85" t="str">
            <v>Flat Creek</v>
          </cell>
          <cell r="E85" t="str">
            <v>Flat Creek below all mining</v>
          </cell>
          <cell r="F85" t="str">
            <v>K FLAT 01</v>
          </cell>
          <cell r="G85" t="str">
            <v>BAM</v>
          </cell>
          <cell r="H85" t="str">
            <v>N</v>
          </cell>
          <cell r="I85" t="str">
            <v>NA</v>
          </cell>
          <cell r="J85">
            <v>63.943080000000002</v>
          </cell>
          <cell r="K85">
            <v>-138.60225</v>
          </cell>
          <cell r="L85">
            <v>4</v>
          </cell>
          <cell r="M85" t="str">
            <v>Moderate-Low</v>
          </cell>
          <cell r="N85" t="str">
            <v>NA</v>
          </cell>
          <cell r="O85">
            <v>1.2</v>
          </cell>
          <cell r="P85">
            <v>80</v>
          </cell>
          <cell r="Q85"/>
        </row>
        <row r="86">
          <cell r="A86" t="str">
            <v>KL_BO_EL_FR01</v>
          </cell>
          <cell r="B86" t="str">
            <v>Klondike River</v>
          </cell>
          <cell r="C86" t="str">
            <v>A</v>
          </cell>
          <cell r="D86" t="str">
            <v>French Gulch</v>
          </cell>
          <cell r="E86" t="str">
            <v>French Gulch mouth</v>
          </cell>
          <cell r="F86" t="str">
            <v>K FREN 01</v>
          </cell>
          <cell r="G86" t="str">
            <v>MT</v>
          </cell>
          <cell r="H86" t="str">
            <v>N</v>
          </cell>
          <cell r="I86" t="str">
            <v>NA</v>
          </cell>
          <cell r="J86">
            <v>63.908650000000002</v>
          </cell>
          <cell r="K86">
            <v>-139.31441659999999</v>
          </cell>
          <cell r="L86">
            <v>1</v>
          </cell>
          <cell r="M86" t="str">
            <v>Low</v>
          </cell>
          <cell r="N86" t="str">
            <v>NA</v>
          </cell>
          <cell r="O86">
            <v>1.5</v>
          </cell>
          <cell r="P86">
            <v>200</v>
          </cell>
          <cell r="Q86"/>
        </row>
        <row r="87">
          <cell r="A87" t="str">
            <v>KL_HU_GO01</v>
          </cell>
          <cell r="B87" t="str">
            <v>Klondike River</v>
          </cell>
          <cell r="C87" t="str">
            <v>A</v>
          </cell>
          <cell r="D87" t="str">
            <v>Goldbottom Creek</v>
          </cell>
          <cell r="E87" t="str">
            <v>Goldbottom Creek mouth</v>
          </cell>
          <cell r="F87" t="str">
            <v>K GOLDB 01</v>
          </cell>
          <cell r="G87" t="str">
            <v>MT</v>
          </cell>
          <cell r="H87" t="str">
            <v>N</v>
          </cell>
          <cell r="I87" t="str">
            <v>NA</v>
          </cell>
          <cell r="J87">
            <v>63.964329999999997</v>
          </cell>
          <cell r="K87">
            <v>-138.96706</v>
          </cell>
          <cell r="L87">
            <v>1</v>
          </cell>
          <cell r="M87" t="str">
            <v>Low</v>
          </cell>
          <cell r="N87" t="str">
            <v>NA</v>
          </cell>
          <cell r="O87">
            <v>1.5</v>
          </cell>
          <cell r="P87">
            <v>200</v>
          </cell>
          <cell r="Q87"/>
        </row>
        <row r="88">
          <cell r="A88" t="str">
            <v>KL_HU_LA01</v>
          </cell>
          <cell r="B88" t="str">
            <v>Klondike River</v>
          </cell>
          <cell r="C88" t="str">
            <v>A</v>
          </cell>
          <cell r="D88" t="str">
            <v>Last Chance Creek</v>
          </cell>
          <cell r="E88" t="str">
            <v>Last Chance Creek mouth</v>
          </cell>
          <cell r="F88" t="str">
            <v>K LAST 01</v>
          </cell>
          <cell r="G88" t="str">
            <v>MT</v>
          </cell>
          <cell r="H88" t="str">
            <v>N</v>
          </cell>
          <cell r="I88" t="str">
            <v>NA</v>
          </cell>
          <cell r="J88">
            <v>64.010499999999993</v>
          </cell>
          <cell r="K88">
            <v>-139.09091000000001</v>
          </cell>
          <cell r="L88">
            <v>1</v>
          </cell>
          <cell r="M88" t="str">
            <v>Low</v>
          </cell>
          <cell r="N88" t="str">
            <v>NA</v>
          </cell>
          <cell r="O88">
            <v>1.5</v>
          </cell>
          <cell r="P88">
            <v>200</v>
          </cell>
          <cell r="Q88"/>
        </row>
        <row r="89">
          <cell r="A89" t="str">
            <v>KL_TO01</v>
          </cell>
          <cell r="B89" t="str">
            <v>Klondike River</v>
          </cell>
          <cell r="C89" t="str">
            <v>A</v>
          </cell>
          <cell r="D89" t="str">
            <v>Too Much Gold Creek</v>
          </cell>
          <cell r="E89" t="str">
            <v>Too Much Gold Creek mouth</v>
          </cell>
          <cell r="F89" t="str">
            <v>K TOO 01</v>
          </cell>
          <cell r="G89" t="str">
            <v>MT</v>
          </cell>
          <cell r="H89" t="str">
            <v>N</v>
          </cell>
          <cell r="I89" t="str">
            <v>NA</v>
          </cell>
          <cell r="J89">
            <v>63.951316599999998</v>
          </cell>
          <cell r="K89">
            <v>-138.6670833</v>
          </cell>
          <cell r="L89">
            <v>4</v>
          </cell>
          <cell r="M89" t="str">
            <v>Moderate-Low</v>
          </cell>
          <cell r="N89" t="str">
            <v>NA</v>
          </cell>
          <cell r="O89">
            <v>1.2</v>
          </cell>
          <cell r="P89">
            <v>80</v>
          </cell>
          <cell r="Q89"/>
        </row>
        <row r="90">
          <cell r="A90" t="str">
            <v>KL_BO_VI01</v>
          </cell>
          <cell r="B90" t="str">
            <v>Klondike River</v>
          </cell>
          <cell r="C90" t="str">
            <v>A</v>
          </cell>
          <cell r="D90" t="str">
            <v>Victoria Gulch</v>
          </cell>
          <cell r="E90" t="str">
            <v>Victoria Gulch mouth</v>
          </cell>
          <cell r="F90" t="str">
            <v>K VIC 01</v>
          </cell>
          <cell r="G90" t="str">
            <v>MT</v>
          </cell>
          <cell r="H90" t="str">
            <v>N</v>
          </cell>
          <cell r="I90" t="str">
            <v>NA</v>
          </cell>
          <cell r="J90">
            <v>63.912610000000001</v>
          </cell>
          <cell r="K90">
            <v>-139.20930000000001</v>
          </cell>
          <cell r="L90">
            <v>1</v>
          </cell>
          <cell r="M90" t="str">
            <v>Low</v>
          </cell>
          <cell r="N90" t="str">
            <v>NA</v>
          </cell>
          <cell r="O90">
            <v>1.5</v>
          </cell>
          <cell r="P90">
            <v>200</v>
          </cell>
          <cell r="Q90"/>
        </row>
        <row r="91">
          <cell r="A91" t="str">
            <v>KL_BO01</v>
          </cell>
          <cell r="B91" t="str">
            <v>Klondike River</v>
          </cell>
          <cell r="C91" t="str">
            <v>A</v>
          </cell>
          <cell r="D91" t="str">
            <v>Bonanza Creek</v>
          </cell>
          <cell r="E91" t="str">
            <v>Bonanza Creek below all mining</v>
          </cell>
          <cell r="F91" t="str">
            <v>KB 01</v>
          </cell>
          <cell r="G91" t="str">
            <v>BAM</v>
          </cell>
          <cell r="H91" t="str">
            <v>Y</v>
          </cell>
          <cell r="I91" t="str">
            <v>2008, 2009, 2010, 2011</v>
          </cell>
          <cell r="J91">
            <v>64.040539999999993</v>
          </cell>
          <cell r="K91">
            <v>-139.40814</v>
          </cell>
          <cell r="L91">
            <v>4</v>
          </cell>
          <cell r="M91" t="str">
            <v>Moderate-Low</v>
          </cell>
          <cell r="N91" t="str">
            <v>NA</v>
          </cell>
          <cell r="O91">
            <v>1.2</v>
          </cell>
          <cell r="P91">
            <v>80</v>
          </cell>
          <cell r="Q91"/>
        </row>
        <row r="92">
          <cell r="A92" t="str">
            <v>KL_BO02</v>
          </cell>
          <cell r="B92" t="str">
            <v>Klondike River</v>
          </cell>
          <cell r="C92" t="str">
            <v>A</v>
          </cell>
          <cell r="D92" t="str">
            <v>Bonanza Creek</v>
          </cell>
          <cell r="E92" t="str">
            <v>Lower Bonanza Creek</v>
          </cell>
          <cell r="F92" t="str">
            <v>KB 02</v>
          </cell>
          <cell r="G92" t="str">
            <v>O</v>
          </cell>
          <cell r="H92" t="str">
            <v>N</v>
          </cell>
          <cell r="I92" t="str">
            <v>NA</v>
          </cell>
          <cell r="J92">
            <v>64.012950000000004</v>
          </cell>
          <cell r="K92">
            <v>-139.37021659999999</v>
          </cell>
          <cell r="L92">
            <v>1</v>
          </cell>
          <cell r="M92" t="str">
            <v>Low</v>
          </cell>
          <cell r="N92" t="str">
            <v>NA</v>
          </cell>
          <cell r="O92">
            <v>1.5</v>
          </cell>
          <cell r="P92">
            <v>200</v>
          </cell>
          <cell r="Q92"/>
        </row>
        <row r="93">
          <cell r="A93" t="str">
            <v>KL_BO03</v>
          </cell>
          <cell r="B93" t="str">
            <v>Klondike River</v>
          </cell>
          <cell r="C93" t="str">
            <v>A</v>
          </cell>
          <cell r="D93" t="str">
            <v>Bonanza Creek</v>
          </cell>
          <cell r="E93" t="str">
            <v>Lower Bonanza Creek downstream of bridge</v>
          </cell>
          <cell r="F93" t="str">
            <v>KB 03</v>
          </cell>
          <cell r="G93" t="str">
            <v>O</v>
          </cell>
          <cell r="H93" t="str">
            <v>N</v>
          </cell>
          <cell r="I93" t="str">
            <v>NA</v>
          </cell>
          <cell r="J93">
            <v>63.970266600000002</v>
          </cell>
          <cell r="K93">
            <v>-139.35471659999999</v>
          </cell>
          <cell r="L93">
            <v>1</v>
          </cell>
          <cell r="M93" t="str">
            <v>Low</v>
          </cell>
          <cell r="N93" t="str">
            <v>NA</v>
          </cell>
          <cell r="O93">
            <v>1.5</v>
          </cell>
          <cell r="P93">
            <v>200</v>
          </cell>
          <cell r="Q93"/>
        </row>
        <row r="94">
          <cell r="A94" t="str">
            <v>KL_BO04</v>
          </cell>
          <cell r="B94" t="str">
            <v>Klondike River</v>
          </cell>
          <cell r="C94" t="str">
            <v>A</v>
          </cell>
          <cell r="D94" t="str">
            <v>Bonanza Creek</v>
          </cell>
          <cell r="E94" t="str">
            <v xml:space="preserve">Bonanza Creek downstream of Adams Gulch </v>
          </cell>
          <cell r="F94" t="str">
            <v>KB 04</v>
          </cell>
          <cell r="G94" t="str">
            <v>O</v>
          </cell>
          <cell r="H94" t="str">
            <v>N</v>
          </cell>
          <cell r="I94" t="str">
            <v>NA</v>
          </cell>
          <cell r="J94">
            <v>63.935499999999998</v>
          </cell>
          <cell r="K94">
            <v>-139.3279833</v>
          </cell>
          <cell r="L94">
            <v>1</v>
          </cell>
          <cell r="M94" t="str">
            <v>Low</v>
          </cell>
          <cell r="N94" t="str">
            <v>NA</v>
          </cell>
          <cell r="O94">
            <v>1.5</v>
          </cell>
          <cell r="P94">
            <v>200</v>
          </cell>
          <cell r="Q94"/>
        </row>
        <row r="95">
          <cell r="A95" t="str">
            <v>KL_BO05</v>
          </cell>
          <cell r="B95" t="str">
            <v>Klondike River</v>
          </cell>
          <cell r="C95" t="str">
            <v>A</v>
          </cell>
          <cell r="D95" t="str">
            <v>Bonanza Creek</v>
          </cell>
          <cell r="E95" t="str">
            <v>Bonanza Creek upstream of Adams Gulch</v>
          </cell>
          <cell r="F95" t="str">
            <v>KB 05</v>
          </cell>
          <cell r="G95" t="str">
            <v>O</v>
          </cell>
          <cell r="H95" t="str">
            <v>N</v>
          </cell>
          <cell r="I95" t="str">
            <v>NA</v>
          </cell>
          <cell r="J95">
            <v>63.934150000000002</v>
          </cell>
          <cell r="K95">
            <v>-139.32977</v>
          </cell>
          <cell r="L95">
            <v>1</v>
          </cell>
          <cell r="M95" t="str">
            <v>Low</v>
          </cell>
          <cell r="N95" t="str">
            <v>NA</v>
          </cell>
          <cell r="O95">
            <v>1.5</v>
          </cell>
          <cell r="P95">
            <v>200</v>
          </cell>
          <cell r="Q95"/>
        </row>
        <row r="96">
          <cell r="A96" t="str">
            <v>KL_BO06</v>
          </cell>
          <cell r="B96" t="str">
            <v>Klondike River</v>
          </cell>
          <cell r="C96" t="str">
            <v>A</v>
          </cell>
          <cell r="D96" t="str">
            <v>Bonanza Creek</v>
          </cell>
          <cell r="E96" t="str">
            <v xml:space="preserve">Bonanza Creek downstream of Eldorado Creek </v>
          </cell>
          <cell r="F96" t="str">
            <v>KB 07</v>
          </cell>
          <cell r="G96" t="str">
            <v>O</v>
          </cell>
          <cell r="H96" t="str">
            <v>N</v>
          </cell>
          <cell r="I96" t="str">
            <v>NA</v>
          </cell>
          <cell r="J96">
            <v>63.920466599999997</v>
          </cell>
          <cell r="K96">
            <v>-139.316</v>
          </cell>
          <cell r="L96">
            <v>1</v>
          </cell>
          <cell r="M96" t="str">
            <v>Low</v>
          </cell>
          <cell r="N96" t="str">
            <v>NA</v>
          </cell>
          <cell r="O96">
            <v>1.5</v>
          </cell>
          <cell r="P96">
            <v>200</v>
          </cell>
          <cell r="Q96"/>
        </row>
        <row r="97">
          <cell r="A97" t="str">
            <v>KL_BO07</v>
          </cell>
          <cell r="B97" t="str">
            <v>Klondike River</v>
          </cell>
          <cell r="C97" t="str">
            <v>A</v>
          </cell>
          <cell r="D97" t="str">
            <v>Bonanza Creek</v>
          </cell>
          <cell r="E97" t="str">
            <v xml:space="preserve">Upper Bonanza Creek upstream of Eldorado Creek </v>
          </cell>
          <cell r="F97" t="str">
            <v>KB 08</v>
          </cell>
          <cell r="G97" t="str">
            <v>O</v>
          </cell>
          <cell r="H97" t="str">
            <v>N</v>
          </cell>
          <cell r="I97" t="str">
            <v>NA</v>
          </cell>
          <cell r="J97">
            <v>63.919429999999998</v>
          </cell>
          <cell r="K97">
            <v>-139.31389999999999</v>
          </cell>
          <cell r="L97">
            <v>1</v>
          </cell>
          <cell r="M97" t="str">
            <v>Low</v>
          </cell>
          <cell r="N97" t="str">
            <v>NA</v>
          </cell>
          <cell r="O97">
            <v>1.5</v>
          </cell>
          <cell r="P97">
            <v>200</v>
          </cell>
          <cell r="Q97"/>
        </row>
        <row r="98">
          <cell r="A98" t="str">
            <v>KL_BO08</v>
          </cell>
          <cell r="B98" t="str">
            <v>Klondike River</v>
          </cell>
          <cell r="C98" t="str">
            <v>A</v>
          </cell>
          <cell r="D98" t="str">
            <v>Bonanza Creek</v>
          </cell>
          <cell r="E98" t="str">
            <v>Upper Bonanza Creek upstream of Victoria Gulch</v>
          </cell>
          <cell r="F98" t="str">
            <v>KB 09</v>
          </cell>
          <cell r="G98" t="str">
            <v>O</v>
          </cell>
          <cell r="H98" t="str">
            <v>Y</v>
          </cell>
          <cell r="I98">
            <v>2011</v>
          </cell>
          <cell r="J98">
            <v>63.912610000000001</v>
          </cell>
          <cell r="K98">
            <v>-139.20930000000001</v>
          </cell>
          <cell r="L98">
            <v>1</v>
          </cell>
          <cell r="M98" t="str">
            <v>Low</v>
          </cell>
          <cell r="N98" t="str">
            <v>NA</v>
          </cell>
          <cell r="O98">
            <v>1.5</v>
          </cell>
          <cell r="P98">
            <v>200</v>
          </cell>
          <cell r="Q98"/>
        </row>
        <row r="99">
          <cell r="A99" t="str">
            <v>KL_BO09</v>
          </cell>
          <cell r="B99" t="str">
            <v>Klondike River</v>
          </cell>
          <cell r="C99" t="str">
            <v>A</v>
          </cell>
          <cell r="D99" t="str">
            <v>Bonanza Creek</v>
          </cell>
          <cell r="E99" t="str">
            <v>Upper Bonanza Creek above all mining</v>
          </cell>
          <cell r="F99" t="str">
            <v>NA</v>
          </cell>
          <cell r="G99" t="str">
            <v>AAM</v>
          </cell>
          <cell r="H99" t="str">
            <v>N</v>
          </cell>
          <cell r="I99" t="str">
            <v>NA</v>
          </cell>
          <cell r="J99">
            <v>63.931240000000003</v>
          </cell>
          <cell r="K99">
            <v>-139.23096000000001</v>
          </cell>
          <cell r="L99"/>
          <cell r="M99" t="str">
            <v>Low</v>
          </cell>
          <cell r="N99" t="str">
            <v>NA</v>
          </cell>
          <cell r="O99">
            <v>1.5</v>
          </cell>
          <cell r="P99">
            <v>200</v>
          </cell>
        </row>
        <row r="100">
          <cell r="A100" t="str">
            <v>KL_HU01</v>
          </cell>
          <cell r="B100" t="str">
            <v>Klondike River</v>
          </cell>
          <cell r="C100" t="str">
            <v>A</v>
          </cell>
          <cell r="D100" t="str">
            <v>Hunker Creek</v>
          </cell>
          <cell r="E100" t="str">
            <v>Hunker Creek below all mining</v>
          </cell>
          <cell r="F100" t="str">
            <v>KH 01</v>
          </cell>
          <cell r="G100" t="str">
            <v>BAM</v>
          </cell>
          <cell r="H100" t="str">
            <v>N</v>
          </cell>
          <cell r="I100" t="str">
            <v>NA</v>
          </cell>
          <cell r="J100">
            <v>64.029430000000005</v>
          </cell>
          <cell r="K100">
            <v>-139.17867000000001</v>
          </cell>
          <cell r="L100">
            <v>4</v>
          </cell>
          <cell r="M100" t="str">
            <v>Moderate-Low</v>
          </cell>
          <cell r="N100" t="str">
            <v>NA</v>
          </cell>
          <cell r="O100">
            <v>1.2</v>
          </cell>
          <cell r="P100">
            <v>80</v>
          </cell>
          <cell r="Q100"/>
        </row>
        <row r="101">
          <cell r="A101" t="str">
            <v>KL_HU01C</v>
          </cell>
          <cell r="B101" t="str">
            <v>Klondike River</v>
          </cell>
          <cell r="C101" t="str">
            <v>A</v>
          </cell>
          <cell r="D101" t="str">
            <v>Hunker Creek</v>
          </cell>
          <cell r="E101" t="str">
            <v>Hunker Creek mouth - most upstream fork</v>
          </cell>
          <cell r="F101" t="str">
            <v>NA</v>
          </cell>
          <cell r="G101" t="str">
            <v>MT</v>
          </cell>
          <cell r="H101" t="str">
            <v>N</v>
          </cell>
          <cell r="I101" t="str">
            <v>NA</v>
          </cell>
          <cell r="J101">
            <v>64.036190000000005</v>
          </cell>
          <cell r="K101">
            <v>-139.20204000000001</v>
          </cell>
          <cell r="L101"/>
          <cell r="M101"/>
          <cell r="N101"/>
          <cell r="O101"/>
          <cell r="P101"/>
          <cell r="Q101"/>
        </row>
        <row r="102">
          <cell r="A102" t="str">
            <v>KL_HU01B</v>
          </cell>
          <cell r="B102" t="str">
            <v>Klondike River</v>
          </cell>
          <cell r="C102" t="str">
            <v>A</v>
          </cell>
          <cell r="D102" t="str">
            <v>Hunker Creek</v>
          </cell>
          <cell r="E102" t="str">
            <v>Hunker Creek mouth fork with multiple channels - larger creek bed</v>
          </cell>
          <cell r="F102" t="str">
            <v>NA</v>
          </cell>
          <cell r="G102" t="str">
            <v>MT</v>
          </cell>
          <cell r="H102" t="str">
            <v>N</v>
          </cell>
          <cell r="I102" t="str">
            <v>NA</v>
          </cell>
          <cell r="J102">
            <v>64.035920000000004</v>
          </cell>
          <cell r="K102">
            <v>-139.20201</v>
          </cell>
          <cell r="L102"/>
          <cell r="M102"/>
          <cell r="N102"/>
          <cell r="O102"/>
          <cell r="P102"/>
          <cell r="Q102"/>
        </row>
        <row r="103">
          <cell r="A103" t="str">
            <v>KL_HU01A</v>
          </cell>
          <cell r="B103" t="str">
            <v>Klondike River</v>
          </cell>
          <cell r="C103" t="str">
            <v>A</v>
          </cell>
          <cell r="D103" t="str">
            <v>Hunker Creek</v>
          </cell>
          <cell r="E103" t="str">
            <v>Hunker Creek mouth behind Fischer's gas station</v>
          </cell>
          <cell r="F103" t="str">
            <v>NA</v>
          </cell>
          <cell r="G103" t="str">
            <v>MT</v>
          </cell>
          <cell r="H103" t="str">
            <v>N</v>
          </cell>
          <cell r="I103" t="str">
            <v>NA</v>
          </cell>
          <cell r="J103">
            <v>64.033820000000006</v>
          </cell>
          <cell r="K103">
            <v>-139.20634000000001</v>
          </cell>
          <cell r="L103">
            <v>4</v>
          </cell>
          <cell r="M103" t="str">
            <v>Moderate-Low</v>
          </cell>
          <cell r="N103" t="str">
            <v>NA</v>
          </cell>
          <cell r="O103">
            <v>1.2</v>
          </cell>
          <cell r="P103">
            <v>80</v>
          </cell>
          <cell r="Q103"/>
        </row>
        <row r="104">
          <cell r="A104" t="str">
            <v>KL_HU02</v>
          </cell>
          <cell r="B104" t="str">
            <v>Klondike River</v>
          </cell>
          <cell r="C104" t="str">
            <v>A</v>
          </cell>
          <cell r="D104" t="str">
            <v>Hunker Creek</v>
          </cell>
          <cell r="E104" t="str">
            <v>Hunker Creek downstream of Henrry Gulch</v>
          </cell>
          <cell r="F104" t="str">
            <v>KH 02</v>
          </cell>
          <cell r="G104" t="str">
            <v>O</v>
          </cell>
          <cell r="H104" t="str">
            <v>N</v>
          </cell>
          <cell r="I104" t="str">
            <v>NA</v>
          </cell>
          <cell r="J104">
            <v>64.028383300000002</v>
          </cell>
          <cell r="K104">
            <v>-139.1752166</v>
          </cell>
          <cell r="L104">
            <v>4</v>
          </cell>
          <cell r="M104" t="str">
            <v>Moderate-Low</v>
          </cell>
          <cell r="N104" t="str">
            <v>NA</v>
          </cell>
          <cell r="O104">
            <v>1.2</v>
          </cell>
          <cell r="P104">
            <v>80</v>
          </cell>
          <cell r="Q104"/>
        </row>
        <row r="105">
          <cell r="A105" t="str">
            <v>KL_HU03</v>
          </cell>
          <cell r="B105" t="str">
            <v>Klondike River</v>
          </cell>
          <cell r="C105" t="str">
            <v>A</v>
          </cell>
          <cell r="D105" t="str">
            <v>Hunker Creek</v>
          </cell>
          <cell r="E105" t="str">
            <v>Hunker Creek downstream of Last Chance Creek</v>
          </cell>
          <cell r="F105" t="str">
            <v>KH 04</v>
          </cell>
          <cell r="G105" t="str">
            <v>O</v>
          </cell>
          <cell r="H105" t="str">
            <v>N</v>
          </cell>
          <cell r="I105" t="str">
            <v>NA</v>
          </cell>
          <cell r="J105">
            <v>64.013450000000006</v>
          </cell>
          <cell r="K105">
            <v>-139.09187</v>
          </cell>
          <cell r="L105">
            <v>1</v>
          </cell>
          <cell r="M105" t="str">
            <v>Low</v>
          </cell>
          <cell r="N105" t="str">
            <v>NA</v>
          </cell>
          <cell r="O105">
            <v>1.5</v>
          </cell>
          <cell r="P105">
            <v>200</v>
          </cell>
          <cell r="Q105"/>
        </row>
        <row r="106">
          <cell r="A106" t="str">
            <v>KL_HU04</v>
          </cell>
          <cell r="B106" t="str">
            <v>Klondike River</v>
          </cell>
          <cell r="C106" t="str">
            <v>A</v>
          </cell>
          <cell r="D106" t="str">
            <v>Hunker Creek</v>
          </cell>
          <cell r="E106" t="str">
            <v>Hunker Creek upstream of Last Chance Creek</v>
          </cell>
          <cell r="F106" t="str">
            <v>KH 05</v>
          </cell>
          <cell r="G106" t="str">
            <v>O</v>
          </cell>
          <cell r="H106" t="str">
            <v>N</v>
          </cell>
          <cell r="I106" t="str">
            <v>NA</v>
          </cell>
          <cell r="J106">
            <v>64.010499999999993</v>
          </cell>
          <cell r="K106">
            <v>-139.09091000000001</v>
          </cell>
          <cell r="L106">
            <v>1</v>
          </cell>
          <cell r="M106" t="str">
            <v>Low</v>
          </cell>
          <cell r="N106" t="str">
            <v>NA</v>
          </cell>
          <cell r="O106">
            <v>1.5</v>
          </cell>
          <cell r="P106">
            <v>200</v>
          </cell>
          <cell r="Q106"/>
        </row>
        <row r="107">
          <cell r="A107" t="str">
            <v>KL_HU05</v>
          </cell>
          <cell r="B107" t="str">
            <v>Klondike River</v>
          </cell>
          <cell r="C107" t="str">
            <v>A</v>
          </cell>
          <cell r="D107" t="str">
            <v>Hunker Creek</v>
          </cell>
          <cell r="E107" t="str">
            <v xml:space="preserve">Hunker Creek downstream of Goldbottom Creek </v>
          </cell>
          <cell r="F107" t="str">
            <v>KH 06</v>
          </cell>
          <cell r="G107" t="str">
            <v>O</v>
          </cell>
          <cell r="H107" t="str">
            <v>N</v>
          </cell>
          <cell r="I107" t="str">
            <v>NA</v>
          </cell>
          <cell r="J107">
            <v>63.969180000000001</v>
          </cell>
          <cell r="K107">
            <v>-138.98291</v>
          </cell>
          <cell r="L107">
            <v>1</v>
          </cell>
          <cell r="M107" t="str">
            <v>Low</v>
          </cell>
          <cell r="N107" t="str">
            <v>NA</v>
          </cell>
          <cell r="O107">
            <v>1.5</v>
          </cell>
          <cell r="P107">
            <v>200</v>
          </cell>
          <cell r="Q107"/>
        </row>
        <row r="108">
          <cell r="A108" t="str">
            <v>KL_HU06</v>
          </cell>
          <cell r="B108" t="str">
            <v>Klondike River</v>
          </cell>
          <cell r="C108" t="str">
            <v>A</v>
          </cell>
          <cell r="D108" t="str">
            <v>Hunker Creek</v>
          </cell>
          <cell r="E108" t="str">
            <v>Hunker Creek upstream of Goldbottom Creek</v>
          </cell>
          <cell r="F108" t="str">
            <v>KH 08</v>
          </cell>
          <cell r="G108" t="str">
            <v>O</v>
          </cell>
          <cell r="H108" t="str">
            <v>N</v>
          </cell>
          <cell r="I108" t="str">
            <v>NA</v>
          </cell>
          <cell r="J108">
            <v>64.964330000000004</v>
          </cell>
          <cell r="K108">
            <v>-138.96706</v>
          </cell>
          <cell r="L108">
            <v>1</v>
          </cell>
          <cell r="M108" t="str">
            <v>Low</v>
          </cell>
          <cell r="N108" t="str">
            <v>NA</v>
          </cell>
          <cell r="O108">
            <v>1.5</v>
          </cell>
          <cell r="P108">
            <v>200</v>
          </cell>
          <cell r="Q108"/>
        </row>
        <row r="109">
          <cell r="A109" t="str">
            <v>KL_HU07</v>
          </cell>
          <cell r="B109" t="str">
            <v>Klondike River</v>
          </cell>
          <cell r="C109" t="str">
            <v>A</v>
          </cell>
          <cell r="D109" t="str">
            <v>Hunker Creek</v>
          </cell>
          <cell r="E109" t="str">
            <v>Hunker Creek above all mining left fork</v>
          </cell>
          <cell r="F109" t="str">
            <v>KH 09</v>
          </cell>
          <cell r="G109" t="str">
            <v>B</v>
          </cell>
          <cell r="H109" t="str">
            <v>N</v>
          </cell>
          <cell r="I109" t="str">
            <v>NA</v>
          </cell>
          <cell r="J109">
            <v>63.911050000000003</v>
          </cell>
          <cell r="K109">
            <v>-138.88521660000001</v>
          </cell>
          <cell r="L109">
            <v>1</v>
          </cell>
          <cell r="M109" t="str">
            <v>Low</v>
          </cell>
          <cell r="N109" t="str">
            <v>NA</v>
          </cell>
          <cell r="O109">
            <v>1.5</v>
          </cell>
          <cell r="P109">
            <v>200</v>
          </cell>
          <cell r="Q109"/>
        </row>
        <row r="110">
          <cell r="A110" t="str">
            <v>KL_HU08</v>
          </cell>
          <cell r="B110" t="str">
            <v>Klondike River</v>
          </cell>
          <cell r="C110" t="str">
            <v>A</v>
          </cell>
          <cell r="D110" t="str">
            <v>Hunker Creek</v>
          </cell>
          <cell r="E110" t="str">
            <v>Hunker Creek right fork</v>
          </cell>
          <cell r="F110" t="str">
            <v>KH 10</v>
          </cell>
          <cell r="G110" t="str">
            <v>B</v>
          </cell>
          <cell r="H110" t="str">
            <v>N</v>
          </cell>
          <cell r="I110" t="str">
            <v>NA</v>
          </cell>
          <cell r="J110">
            <v>63.890250000000002</v>
          </cell>
          <cell r="K110">
            <v>-138.9252166</v>
          </cell>
          <cell r="L110">
            <v>1</v>
          </cell>
          <cell r="M110" t="str">
            <v>Low</v>
          </cell>
          <cell r="N110" t="str">
            <v>NA</v>
          </cell>
          <cell r="O110">
            <v>1.5</v>
          </cell>
          <cell r="P110">
            <v>200</v>
          </cell>
          <cell r="Q110"/>
        </row>
        <row r="111">
          <cell r="A111" t="str">
            <v>KL_HU09</v>
          </cell>
          <cell r="B111" t="str">
            <v>Klondike River</v>
          </cell>
          <cell r="C111" t="str">
            <v>A</v>
          </cell>
          <cell r="D111" t="str">
            <v>Hunker Creek</v>
          </cell>
          <cell r="E111" t="str">
            <v>Hunker Creek above all mining and downstream of right and left fork</v>
          </cell>
          <cell r="F111" t="str">
            <v>KH 11</v>
          </cell>
          <cell r="G111" t="str">
            <v>AAM</v>
          </cell>
          <cell r="H111" t="str">
            <v>Y</v>
          </cell>
          <cell r="I111" t="str">
            <v>2008, 2011</v>
          </cell>
          <cell r="J111">
            <v>63.915030000000002</v>
          </cell>
          <cell r="K111">
            <v>-138.88500999999999</v>
          </cell>
          <cell r="L111">
            <v>1</v>
          </cell>
          <cell r="M111" t="str">
            <v>Low</v>
          </cell>
          <cell r="N111" t="str">
            <v>NA</v>
          </cell>
          <cell r="O111">
            <v>1.5</v>
          </cell>
          <cell r="P111">
            <v>200</v>
          </cell>
          <cell r="Q111"/>
        </row>
        <row r="112">
          <cell r="A112" t="str">
            <v>LI_HY01</v>
          </cell>
          <cell r="B112" t="str">
            <v>Liard River</v>
          </cell>
          <cell r="C112" t="str">
            <v>A</v>
          </cell>
          <cell r="D112" t="str">
            <v>Hyland River</v>
          </cell>
          <cell r="E112" t="str">
            <v>Hyland River at the Alaska Highway (97)</v>
          </cell>
          <cell r="F112" t="str">
            <v>L HYL 01</v>
          </cell>
          <cell r="G112" t="str">
            <v>O</v>
          </cell>
          <cell r="H112" t="str">
            <v>Y</v>
          </cell>
          <cell r="I112">
            <v>2010</v>
          </cell>
          <cell r="J112">
            <v>59.984180000000002</v>
          </cell>
          <cell r="K112">
            <v>-128.17411999999999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/>
        </row>
        <row r="113">
          <cell r="A113" t="str">
            <v>LI01</v>
          </cell>
          <cell r="B113" t="str">
            <v>Liard River</v>
          </cell>
          <cell r="C113" t="str">
            <v>A</v>
          </cell>
          <cell r="D113" t="str">
            <v>Liard River</v>
          </cell>
          <cell r="E113" t="str">
            <v>Liard River at the Alaska Highway</v>
          </cell>
          <cell r="F113" t="str">
            <v>L 01</v>
          </cell>
          <cell r="G113" t="str">
            <v>BAM</v>
          </cell>
          <cell r="H113" t="str">
            <v>Y</v>
          </cell>
          <cell r="I113">
            <v>2010</v>
          </cell>
          <cell r="J113">
            <v>60.052329999999998</v>
          </cell>
          <cell r="K113">
            <v>-128.90176</v>
          </cell>
          <cell r="L113" t="str">
            <v>NA</v>
          </cell>
          <cell r="M113" t="str">
            <v>NA</v>
          </cell>
          <cell r="N113" t="str">
            <v>NA</v>
          </cell>
          <cell r="O113" t="str">
            <v>NA</v>
          </cell>
          <cell r="P113" t="str">
            <v>NA</v>
          </cell>
          <cell r="Q113"/>
        </row>
        <row r="114">
          <cell r="A114" t="str">
            <v>LI_RA01</v>
          </cell>
          <cell r="B114" t="str">
            <v>Liard River</v>
          </cell>
          <cell r="C114" t="str">
            <v>A</v>
          </cell>
          <cell r="D114" t="str">
            <v>Rancheria River</v>
          </cell>
          <cell r="E114" t="str">
            <v>Rancheria River Mouth</v>
          </cell>
          <cell r="F114" t="str">
            <v>L RAN 01</v>
          </cell>
          <cell r="G114" t="str">
            <v>O</v>
          </cell>
          <cell r="H114" t="str">
            <v>N</v>
          </cell>
          <cell r="I114" t="str">
            <v>NA</v>
          </cell>
          <cell r="J114">
            <v>60.20946</v>
          </cell>
          <cell r="K114">
            <v>-129.13708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/>
        </row>
        <row r="115">
          <cell r="A115" t="str">
            <v>LI02</v>
          </cell>
          <cell r="B115" t="str">
            <v>Liard River</v>
          </cell>
          <cell r="C115" t="str">
            <v>A</v>
          </cell>
          <cell r="D115" t="str">
            <v>Liard River</v>
          </cell>
          <cell r="E115" t="str">
            <v>Liard River upstream of Rancheria River</v>
          </cell>
          <cell r="F115" t="str">
            <v>L 02</v>
          </cell>
          <cell r="G115" t="str">
            <v>O</v>
          </cell>
          <cell r="H115" t="str">
            <v>N</v>
          </cell>
          <cell r="I115" t="str">
            <v>NA</v>
          </cell>
          <cell r="J115">
            <v>60.232300000000002</v>
          </cell>
          <cell r="K115">
            <v>-129.1371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/>
        </row>
        <row r="116">
          <cell r="A116" t="str">
            <v>LI_FR01</v>
          </cell>
          <cell r="B116" t="str">
            <v>Liard River</v>
          </cell>
          <cell r="C116" t="str">
            <v>A</v>
          </cell>
          <cell r="D116" t="str">
            <v>Francis River</v>
          </cell>
          <cell r="E116" t="str">
            <v>Francis River Mouth</v>
          </cell>
          <cell r="F116" t="str">
            <v>L FRA 01</v>
          </cell>
          <cell r="G116" t="str">
            <v>MT</v>
          </cell>
          <cell r="H116" t="str">
            <v>N</v>
          </cell>
          <cell r="I116" t="str">
            <v>NA</v>
          </cell>
          <cell r="J116">
            <v>60.271380000000001</v>
          </cell>
          <cell r="K116">
            <v>-129.16693000000001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/>
        </row>
        <row r="117">
          <cell r="A117" t="str">
            <v>LI03</v>
          </cell>
          <cell r="B117" t="str">
            <v>Liard River</v>
          </cell>
          <cell r="C117" t="str">
            <v>A</v>
          </cell>
          <cell r="D117" t="str">
            <v>Liard River</v>
          </cell>
          <cell r="E117" t="str">
            <v>Liard River upstream of Francis River</v>
          </cell>
          <cell r="F117" t="str">
            <v>L 03</v>
          </cell>
          <cell r="G117" t="str">
            <v>O</v>
          </cell>
          <cell r="H117" t="str">
            <v>N</v>
          </cell>
          <cell r="I117" t="str">
            <v>NA</v>
          </cell>
          <cell r="J117">
            <v>60.270919999999997</v>
          </cell>
          <cell r="K117">
            <v>-129.21458000000001</v>
          </cell>
          <cell r="L117" t="str">
            <v>NA</v>
          </cell>
          <cell r="M117" t="str">
            <v>NA</v>
          </cell>
          <cell r="N117" t="str">
            <v>NA</v>
          </cell>
          <cell r="O117" t="str">
            <v>NA</v>
          </cell>
          <cell r="P117" t="str">
            <v>NA</v>
          </cell>
          <cell r="Q117"/>
        </row>
        <row r="118">
          <cell r="A118" t="str">
            <v>LI_LI01</v>
          </cell>
          <cell r="B118" t="str">
            <v>Liard River</v>
          </cell>
          <cell r="C118" t="str">
            <v>A</v>
          </cell>
          <cell r="D118" t="str">
            <v>Little Moose River</v>
          </cell>
          <cell r="E118" t="str">
            <v>Little Moose River mouth</v>
          </cell>
          <cell r="F118" t="str">
            <v>L LIT 01</v>
          </cell>
          <cell r="G118" t="str">
            <v>MT</v>
          </cell>
          <cell r="H118" t="str">
            <v>N</v>
          </cell>
          <cell r="I118" t="str">
            <v>NA</v>
          </cell>
          <cell r="J118">
            <v>60.323779999999999</v>
          </cell>
          <cell r="K118">
            <v>-129.50507999999999</v>
          </cell>
          <cell r="L118" t="str">
            <v>NA</v>
          </cell>
          <cell r="M118" t="str">
            <v>NA</v>
          </cell>
          <cell r="N118" t="str">
            <v>NA</v>
          </cell>
          <cell r="O118" t="str">
            <v>NA</v>
          </cell>
          <cell r="P118" t="str">
            <v>NA</v>
          </cell>
          <cell r="Q118"/>
        </row>
        <row r="119">
          <cell r="A119" t="str">
            <v>LI04</v>
          </cell>
          <cell r="B119" t="str">
            <v>Liard River</v>
          </cell>
          <cell r="C119" t="str">
            <v>A</v>
          </cell>
          <cell r="D119" t="str">
            <v>Liard River</v>
          </cell>
          <cell r="E119" t="str">
            <v xml:space="preserve">Liard River upstream of Little Moose River </v>
          </cell>
          <cell r="F119" t="str">
            <v>L 04</v>
          </cell>
          <cell r="G119" t="str">
            <v>O</v>
          </cell>
          <cell r="H119" t="str">
            <v>N</v>
          </cell>
          <cell r="I119" t="str">
            <v>NA</v>
          </cell>
          <cell r="J119">
            <v>60.354030000000002</v>
          </cell>
          <cell r="K119">
            <v>-129.50539000000001</v>
          </cell>
          <cell r="L119" t="str">
            <v>NA</v>
          </cell>
          <cell r="M119" t="str">
            <v>NA</v>
          </cell>
          <cell r="N119" t="str">
            <v>NA</v>
          </cell>
          <cell r="O119" t="str">
            <v>NA</v>
          </cell>
          <cell r="P119" t="str">
            <v>NA</v>
          </cell>
          <cell r="Q119"/>
        </row>
        <row r="120">
          <cell r="A120" t="str">
            <v>LI_HA01</v>
          </cell>
          <cell r="B120" t="str">
            <v>Liard River</v>
          </cell>
          <cell r="C120" t="str">
            <v>A</v>
          </cell>
          <cell r="D120" t="str">
            <v>Hasselberg Creek</v>
          </cell>
          <cell r="E120" t="str">
            <v>Hasselberg Creek mouth</v>
          </cell>
          <cell r="F120" t="str">
            <v>L HAS 01</v>
          </cell>
          <cell r="G120" t="str">
            <v>MT</v>
          </cell>
          <cell r="H120" t="str">
            <v>N</v>
          </cell>
          <cell r="I120" t="str">
            <v>NA</v>
          </cell>
          <cell r="J120">
            <v>60.635249999999999</v>
          </cell>
          <cell r="K120">
            <v>-129.92639</v>
          </cell>
          <cell r="L120" t="str">
            <v>NA</v>
          </cell>
          <cell r="M120" t="str">
            <v>NA</v>
          </cell>
          <cell r="N120" t="str">
            <v>NA</v>
          </cell>
          <cell r="O120" t="str">
            <v>NA</v>
          </cell>
          <cell r="P120" t="str">
            <v>NA</v>
          </cell>
          <cell r="Q120"/>
        </row>
        <row r="121">
          <cell r="A121" t="str">
            <v>LI05</v>
          </cell>
          <cell r="B121" t="str">
            <v>Liard River</v>
          </cell>
          <cell r="C121" t="str">
            <v>A</v>
          </cell>
          <cell r="D121" t="str">
            <v>Liard River</v>
          </cell>
          <cell r="E121" t="str">
            <v>Liard River upstream of Hasselberg Creek</v>
          </cell>
          <cell r="F121" t="str">
            <v>L 05</v>
          </cell>
          <cell r="G121" t="str">
            <v>O</v>
          </cell>
          <cell r="H121" t="str">
            <v>N</v>
          </cell>
          <cell r="I121" t="str">
            <v>NA</v>
          </cell>
          <cell r="J121">
            <v>60.660049999999998</v>
          </cell>
          <cell r="K121">
            <v>-129.97568999999999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/>
        </row>
        <row r="122">
          <cell r="A122" t="str">
            <v>LI_BL01</v>
          </cell>
          <cell r="B122" t="str">
            <v>Liard River</v>
          </cell>
          <cell r="C122" t="str">
            <v>A</v>
          </cell>
          <cell r="D122" t="str">
            <v>Black Creek</v>
          </cell>
          <cell r="E122" t="str">
            <v>Black Creek Mouth</v>
          </cell>
          <cell r="F122" t="str">
            <v>L BLA 01</v>
          </cell>
          <cell r="G122" t="str">
            <v>MT</v>
          </cell>
          <cell r="H122" t="str">
            <v>N</v>
          </cell>
          <cell r="I122" t="str">
            <v>NA</v>
          </cell>
          <cell r="J122">
            <v>60.742919999999998</v>
          </cell>
          <cell r="K122">
            <v>-130.13509999999999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/>
        </row>
        <row r="123">
          <cell r="A123" t="str">
            <v>LI06</v>
          </cell>
          <cell r="B123" t="str">
            <v>Liard River</v>
          </cell>
          <cell r="C123" t="str">
            <v>A</v>
          </cell>
          <cell r="D123" t="str">
            <v>Liard River</v>
          </cell>
          <cell r="E123" t="str">
            <v>Liard River upstream of Black Creek</v>
          </cell>
          <cell r="F123" t="str">
            <v>L 06</v>
          </cell>
          <cell r="G123" t="str">
            <v>O</v>
          </cell>
          <cell r="H123" t="str">
            <v>N</v>
          </cell>
          <cell r="I123" t="str">
            <v>NA</v>
          </cell>
          <cell r="J123">
            <v>60.743490000000001</v>
          </cell>
          <cell r="K123">
            <v>-130.22732999999999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/>
        </row>
        <row r="124">
          <cell r="A124" t="str">
            <v>LI_CA01</v>
          </cell>
          <cell r="B124" t="str">
            <v>Liard River</v>
          </cell>
          <cell r="C124" t="str">
            <v>A</v>
          </cell>
          <cell r="D124" t="str">
            <v>Cabin Creek</v>
          </cell>
          <cell r="E124" t="str">
            <v>Cabin Creek</v>
          </cell>
          <cell r="F124" t="str">
            <v>L CAB 01</v>
          </cell>
          <cell r="G124" t="str">
            <v>MT</v>
          </cell>
          <cell r="H124" t="str">
            <v>Y</v>
          </cell>
          <cell r="I124">
            <v>2010</v>
          </cell>
          <cell r="J124">
            <v>60.71969</v>
          </cell>
          <cell r="K124">
            <v>-130.2775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/>
        </row>
        <row r="125">
          <cell r="A125" t="str">
            <v>LI07</v>
          </cell>
          <cell r="B125" t="str">
            <v>Liard River</v>
          </cell>
          <cell r="C125" t="str">
            <v>A</v>
          </cell>
          <cell r="D125" t="str">
            <v>Liard River</v>
          </cell>
          <cell r="E125" t="str">
            <v>Liard River upstream of Cabin Creek</v>
          </cell>
          <cell r="F125" t="str">
            <v>L 07</v>
          </cell>
          <cell r="G125" t="str">
            <v>O</v>
          </cell>
          <cell r="H125" t="str">
            <v>N</v>
          </cell>
          <cell r="I125" t="str">
            <v>NA</v>
          </cell>
          <cell r="J125">
            <v>60.741390000000003</v>
          </cell>
          <cell r="K125">
            <v>-130.29218</v>
          </cell>
          <cell r="L125" t="str">
            <v>NA</v>
          </cell>
          <cell r="M125" t="str">
            <v>NA</v>
          </cell>
          <cell r="N125" t="str">
            <v>NA</v>
          </cell>
          <cell r="O125" t="str">
            <v>NA</v>
          </cell>
          <cell r="P125" t="str">
            <v>NA</v>
          </cell>
          <cell r="Q125"/>
        </row>
        <row r="126">
          <cell r="A126" t="str">
            <v>LI_SA01</v>
          </cell>
          <cell r="B126" t="str">
            <v>Liard River</v>
          </cell>
          <cell r="C126" t="str">
            <v>A</v>
          </cell>
          <cell r="D126" t="str">
            <v>Sayyea Creek</v>
          </cell>
          <cell r="E126" t="str">
            <v>Sayyea Creek mouth</v>
          </cell>
          <cell r="F126" t="str">
            <v>L SAY 01</v>
          </cell>
          <cell r="G126" t="str">
            <v>MT</v>
          </cell>
          <cell r="H126" t="str">
            <v>N</v>
          </cell>
          <cell r="I126" t="str">
            <v>NA</v>
          </cell>
          <cell r="J126">
            <v>60.757460000000002</v>
          </cell>
          <cell r="K126">
            <v>-130.35297</v>
          </cell>
          <cell r="L126" t="str">
            <v>NA</v>
          </cell>
          <cell r="M126" t="str">
            <v>NA</v>
          </cell>
          <cell r="N126" t="str">
            <v>NA</v>
          </cell>
          <cell r="O126" t="str">
            <v>NA</v>
          </cell>
          <cell r="P126" t="str">
            <v>NA</v>
          </cell>
          <cell r="Q126"/>
        </row>
        <row r="127">
          <cell r="A127" t="str">
            <v>LI08</v>
          </cell>
          <cell r="B127" t="str">
            <v>Liard River</v>
          </cell>
          <cell r="C127" t="str">
            <v>A</v>
          </cell>
          <cell r="D127" t="str">
            <v>Liard River</v>
          </cell>
          <cell r="E127" t="str">
            <v>Liard River upstream of Sayyea Creek</v>
          </cell>
          <cell r="F127" t="str">
            <v>L 08</v>
          </cell>
          <cell r="G127" t="str">
            <v>O</v>
          </cell>
          <cell r="H127" t="str">
            <v>N</v>
          </cell>
          <cell r="I127" t="str">
            <v>NA</v>
          </cell>
          <cell r="J127">
            <v>60.757849999999998</v>
          </cell>
          <cell r="K127">
            <v>-130.35486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/>
        </row>
        <row r="128">
          <cell r="A128" t="str">
            <v>LI_SC01</v>
          </cell>
          <cell r="B128" t="str">
            <v>Liard River</v>
          </cell>
          <cell r="C128" t="str">
            <v>A</v>
          </cell>
          <cell r="D128" t="str">
            <v>Scurvy Creek</v>
          </cell>
          <cell r="E128" t="str">
            <v>Scurvy Creek mouth</v>
          </cell>
          <cell r="F128" t="str">
            <v>L SCU 01</v>
          </cell>
          <cell r="G128" t="str">
            <v>MT</v>
          </cell>
          <cell r="H128" t="str">
            <v>N</v>
          </cell>
          <cell r="I128" t="str">
            <v>NA</v>
          </cell>
          <cell r="J128">
            <v>60.820239999999998</v>
          </cell>
          <cell r="K128">
            <v>-130.54329000000001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/>
        </row>
        <row r="129">
          <cell r="A129" t="str">
            <v>LI09</v>
          </cell>
          <cell r="B129" t="str">
            <v>Liard River</v>
          </cell>
          <cell r="C129" t="str">
            <v>A</v>
          </cell>
          <cell r="D129" t="str">
            <v>Liard River</v>
          </cell>
          <cell r="E129" t="str">
            <v>Liard River upstream of Scurvy Creek</v>
          </cell>
          <cell r="F129" t="str">
            <v>L 09</v>
          </cell>
          <cell r="G129" t="str">
            <v>AAM</v>
          </cell>
          <cell r="H129" t="str">
            <v>Y</v>
          </cell>
          <cell r="I129">
            <v>2010</v>
          </cell>
          <cell r="J129">
            <v>60.830109999999998</v>
          </cell>
          <cell r="K129">
            <v>-130.55915999999999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Q129"/>
        </row>
        <row r="130">
          <cell r="A130" t="str">
            <v>MA01</v>
          </cell>
          <cell r="B130" t="str">
            <v>Mayo River</v>
          </cell>
          <cell r="C130" t="str">
            <v>B</v>
          </cell>
          <cell r="D130" t="str">
            <v>Mayo River</v>
          </cell>
          <cell r="E130" t="str">
            <v>Mayo River at mouth</v>
          </cell>
          <cell r="F130" t="str">
            <v>M 01</v>
          </cell>
          <cell r="G130" t="str">
            <v>MT</v>
          </cell>
          <cell r="H130" t="str">
            <v>N</v>
          </cell>
          <cell r="I130" t="str">
            <v>NA</v>
          </cell>
          <cell r="J130">
            <v>63.592970000000001</v>
          </cell>
          <cell r="K130">
            <v>-135.90965</v>
          </cell>
          <cell r="L130">
            <v>10</v>
          </cell>
          <cell r="M130" t="str">
            <v>High</v>
          </cell>
          <cell r="N130">
            <v>0</v>
          </cell>
          <cell r="O130" t="str">
            <v>NA</v>
          </cell>
          <cell r="P130">
            <v>25</v>
          </cell>
          <cell r="Q130"/>
        </row>
        <row r="131">
          <cell r="A131" t="str">
            <v>MA02</v>
          </cell>
          <cell r="B131" t="str">
            <v>Mayo River</v>
          </cell>
          <cell r="C131" t="str">
            <v>B</v>
          </cell>
          <cell r="D131" t="str">
            <v>Mayo River</v>
          </cell>
          <cell r="E131" t="str">
            <v>Mayo River upstream of Highet Creek and Minto Creek</v>
          </cell>
          <cell r="F131" t="str">
            <v>M 04</v>
          </cell>
          <cell r="G131" t="str">
            <v>O</v>
          </cell>
          <cell r="H131" t="str">
            <v>N</v>
          </cell>
          <cell r="I131" t="str">
            <v>NA</v>
          </cell>
          <cell r="J131">
            <v>63.737279999999998</v>
          </cell>
          <cell r="K131">
            <v>-135.75496999999999</v>
          </cell>
          <cell r="L131">
            <v>1</v>
          </cell>
          <cell r="M131" t="str">
            <v>Low (Not contributing to Lake Trout Lakes)</v>
          </cell>
          <cell r="N131" t="str">
            <v>NA</v>
          </cell>
          <cell r="O131">
            <v>2</v>
          </cell>
          <cell r="P131">
            <v>300</v>
          </cell>
          <cell r="Q131"/>
        </row>
        <row r="132">
          <cell r="A132" t="str">
            <v>MA03</v>
          </cell>
          <cell r="B132" t="str">
            <v>Mayo River</v>
          </cell>
          <cell r="C132" t="str">
            <v>B</v>
          </cell>
          <cell r="D132" t="str">
            <v>Mayo River</v>
          </cell>
          <cell r="E132" t="str">
            <v>Mayo River upstream of Davidson Creek</v>
          </cell>
          <cell r="F132" t="str">
            <v>M 06</v>
          </cell>
          <cell r="G132" t="str">
            <v>O</v>
          </cell>
          <cell r="H132" t="str">
            <v>Y</v>
          </cell>
          <cell r="I132">
            <v>2012</v>
          </cell>
          <cell r="J132">
            <v>63.768569999999997</v>
          </cell>
          <cell r="K132">
            <v>-135.44739000000001</v>
          </cell>
          <cell r="L132">
            <v>1</v>
          </cell>
          <cell r="M132" t="str">
            <v>Low (Not contributing to Lake Trout Lakes)</v>
          </cell>
          <cell r="N132" t="str">
            <v>NA</v>
          </cell>
          <cell r="O132">
            <v>2</v>
          </cell>
          <cell r="P132">
            <v>300</v>
          </cell>
          <cell r="Q132"/>
        </row>
        <row r="133">
          <cell r="A133" t="str">
            <v>MA_DU01</v>
          </cell>
          <cell r="B133" t="str">
            <v>Mayo River</v>
          </cell>
          <cell r="C133" t="str">
            <v>B</v>
          </cell>
          <cell r="D133" t="str">
            <v>Duncan Creek</v>
          </cell>
          <cell r="E133" t="str">
            <v>Duncan Creek below all mining</v>
          </cell>
          <cell r="F133" t="str">
            <v>M DCN 01</v>
          </cell>
          <cell r="G133" t="str">
            <v>BAM</v>
          </cell>
          <cell r="H133" t="str">
            <v>Y</v>
          </cell>
          <cell r="I133" t="str">
            <v>2008, 2012</v>
          </cell>
          <cell r="J133">
            <v>63.783949999999997</v>
          </cell>
          <cell r="K133">
            <v>-135.50555</v>
          </cell>
          <cell r="L133">
            <v>1</v>
          </cell>
          <cell r="M133" t="str">
            <v>Low (Not contributing to Lake Trout Lakes)</v>
          </cell>
          <cell r="N133" t="str">
            <v>NA</v>
          </cell>
          <cell r="O133">
            <v>2</v>
          </cell>
          <cell r="P133">
            <v>300</v>
          </cell>
          <cell r="Q133"/>
        </row>
        <row r="134">
          <cell r="A134" t="str">
            <v>MA_DA01</v>
          </cell>
          <cell r="B134" t="str">
            <v>Mayo River</v>
          </cell>
          <cell r="C134" t="str">
            <v>B</v>
          </cell>
          <cell r="D134" t="str">
            <v>Davidson Creek</v>
          </cell>
          <cell r="E134" t="str">
            <v>Davidson Creek mouth</v>
          </cell>
          <cell r="F134" t="str">
            <v>M DVN 01</v>
          </cell>
          <cell r="G134" t="str">
            <v>MT</v>
          </cell>
          <cell r="H134" t="str">
            <v>N</v>
          </cell>
          <cell r="I134" t="str">
            <v>NA</v>
          </cell>
          <cell r="J134">
            <v>63.76793</v>
          </cell>
          <cell r="K134">
            <v>-135.45034999999999</v>
          </cell>
          <cell r="L134">
            <v>1</v>
          </cell>
          <cell r="M134" t="str">
            <v>Low (Not contributing to Lake Trout Lakes)</v>
          </cell>
          <cell r="N134" t="str">
            <v>NA</v>
          </cell>
          <cell r="O134">
            <v>2</v>
          </cell>
          <cell r="P134">
            <v>300</v>
          </cell>
          <cell r="Q134"/>
        </row>
        <row r="135">
          <cell r="A135" t="str">
            <v>MA_HI01</v>
          </cell>
          <cell r="B135" t="str">
            <v>Mayo River</v>
          </cell>
          <cell r="C135" t="str">
            <v>B</v>
          </cell>
          <cell r="D135" t="str">
            <v>Highet Creek</v>
          </cell>
          <cell r="E135" t="str">
            <v>Highet Creek mouth</v>
          </cell>
          <cell r="F135" t="str">
            <v>M HIGH 01</v>
          </cell>
          <cell r="G135" t="str">
            <v>MT</v>
          </cell>
          <cell r="H135" t="str">
            <v>Y</v>
          </cell>
          <cell r="I135">
            <v>2008</v>
          </cell>
          <cell r="J135">
            <v>63.723930000000003</v>
          </cell>
          <cell r="K135">
            <v>-136.07203999999999</v>
          </cell>
          <cell r="L135">
            <v>1</v>
          </cell>
          <cell r="M135" t="str">
            <v>Low (Not contributing to Lake Trout Lakes)</v>
          </cell>
          <cell r="N135" t="str">
            <v>NA</v>
          </cell>
          <cell r="O135">
            <v>2</v>
          </cell>
          <cell r="P135">
            <v>300</v>
          </cell>
          <cell r="Q135"/>
        </row>
        <row r="136">
          <cell r="A136" t="str">
            <v>MA_MI01</v>
          </cell>
          <cell r="B136" t="str">
            <v>Mayo River</v>
          </cell>
          <cell r="C136" t="str">
            <v>B</v>
          </cell>
          <cell r="D136" t="str">
            <v>Minto Creek</v>
          </cell>
          <cell r="E136" t="str">
            <v xml:space="preserve">Minto Creek mouth </v>
          </cell>
          <cell r="F136" t="str">
            <v>M MIN 01</v>
          </cell>
          <cell r="G136" t="str">
            <v>MT</v>
          </cell>
          <cell r="H136" t="str">
            <v>N</v>
          </cell>
          <cell r="I136" t="str">
            <v>NA</v>
          </cell>
          <cell r="J136">
            <v>63.702710000000003</v>
          </cell>
          <cell r="K136">
            <v>-135.87244000000001</v>
          </cell>
          <cell r="L136">
            <v>1</v>
          </cell>
          <cell r="M136" t="str">
            <v>Low (Not contributing to Lake Trout Lakes)</v>
          </cell>
          <cell r="N136" t="str">
            <v>NA</v>
          </cell>
          <cell r="O136">
            <v>2</v>
          </cell>
          <cell r="P136">
            <v>300</v>
          </cell>
          <cell r="Q136"/>
        </row>
        <row r="137">
          <cell r="A137" t="str">
            <v>MC01</v>
          </cell>
          <cell r="B137" t="str">
            <v>McQuesten River</v>
          </cell>
          <cell r="C137" t="str">
            <v>A</v>
          </cell>
          <cell r="D137" t="str">
            <v>South McQuesten River</v>
          </cell>
          <cell r="E137" t="str">
            <v>South McQuesten near the mouth at the Alaska Highway bridge</v>
          </cell>
          <cell r="F137" t="str">
            <v>MCQ 01</v>
          </cell>
          <cell r="G137" t="str">
            <v>MT</v>
          </cell>
          <cell r="H137" t="str">
            <v>Y</v>
          </cell>
          <cell r="I137">
            <v>2012</v>
          </cell>
          <cell r="J137">
            <v>63.555370000000003</v>
          </cell>
          <cell r="K137">
            <v>-137.4127</v>
          </cell>
          <cell r="L137">
            <v>10</v>
          </cell>
          <cell r="M137" t="str">
            <v>High</v>
          </cell>
          <cell r="N137">
            <v>0</v>
          </cell>
          <cell r="O137" t="str">
            <v>NA</v>
          </cell>
          <cell r="P137">
            <v>25</v>
          </cell>
          <cell r="Q137"/>
        </row>
        <row r="138">
          <cell r="A138" t="str">
            <v>MC02</v>
          </cell>
          <cell r="B138" t="str">
            <v>McQuesten River</v>
          </cell>
          <cell r="C138" t="str">
            <v>A</v>
          </cell>
          <cell r="D138" t="str">
            <v>South McQuesten River</v>
          </cell>
          <cell r="E138" t="str">
            <v>South McQuesten River upstream of Vancouver Creek</v>
          </cell>
          <cell r="F138" t="str">
            <v>MCQ 02</v>
          </cell>
          <cell r="G138" t="str">
            <v>O</v>
          </cell>
          <cell r="H138" t="str">
            <v>N</v>
          </cell>
          <cell r="I138" t="str">
            <v>NA</v>
          </cell>
          <cell r="J138">
            <v>63.63532</v>
          </cell>
          <cell r="K138">
            <v>-137.07705999999999</v>
          </cell>
          <cell r="L138">
            <v>10</v>
          </cell>
          <cell r="M138" t="str">
            <v>High</v>
          </cell>
          <cell r="N138">
            <v>0</v>
          </cell>
          <cell r="O138" t="str">
            <v>NA</v>
          </cell>
          <cell r="P138">
            <v>25</v>
          </cell>
          <cell r="Q138"/>
        </row>
        <row r="139">
          <cell r="A139" t="str">
            <v>MC03</v>
          </cell>
          <cell r="B139" t="str">
            <v>McQuesten River</v>
          </cell>
          <cell r="C139" t="str">
            <v>A</v>
          </cell>
          <cell r="D139" t="str">
            <v>South McQuesten River</v>
          </cell>
          <cell r="E139" t="str">
            <v>South McQuesten at bailey bridge</v>
          </cell>
          <cell r="F139" t="str">
            <v>MCQ 03</v>
          </cell>
          <cell r="G139" t="str">
            <v>O</v>
          </cell>
          <cell r="H139" t="str">
            <v>N</v>
          </cell>
          <cell r="I139" t="str">
            <v>NA</v>
          </cell>
          <cell r="J139">
            <v>63.854970000000002</v>
          </cell>
          <cell r="K139">
            <v>-136.26122000000001</v>
          </cell>
          <cell r="L139">
            <v>10</v>
          </cell>
          <cell r="M139" t="str">
            <v>High</v>
          </cell>
          <cell r="N139">
            <v>0</v>
          </cell>
          <cell r="O139" t="str">
            <v>NA</v>
          </cell>
          <cell r="P139">
            <v>25</v>
          </cell>
          <cell r="Q139"/>
        </row>
        <row r="140">
          <cell r="A140" t="str">
            <v>MC04</v>
          </cell>
          <cell r="B140" t="str">
            <v>McQuesten River</v>
          </cell>
          <cell r="C140" t="str">
            <v>A</v>
          </cell>
          <cell r="D140" t="str">
            <v>South McQuesten River</v>
          </cell>
          <cell r="E140" t="str">
            <v>South McQuesten downstream of Haggart Creek mouth</v>
          </cell>
          <cell r="F140" t="str">
            <v>MCQ 05</v>
          </cell>
          <cell r="G140" t="str">
            <v>O</v>
          </cell>
          <cell r="H140" t="str">
            <v>Y</v>
          </cell>
          <cell r="I140">
            <v>2012</v>
          </cell>
          <cell r="J140">
            <v>63.891559999999998</v>
          </cell>
          <cell r="K140">
            <v>-136.03003000000001</v>
          </cell>
          <cell r="L140">
            <v>10</v>
          </cell>
          <cell r="M140" t="str">
            <v>High</v>
          </cell>
          <cell r="N140">
            <v>0</v>
          </cell>
          <cell r="O140" t="str">
            <v>NA</v>
          </cell>
          <cell r="P140">
            <v>25</v>
          </cell>
          <cell r="Q140"/>
        </row>
        <row r="141">
          <cell r="A141" t="str">
            <v>MC05</v>
          </cell>
          <cell r="B141" t="str">
            <v>McQuesten River</v>
          </cell>
          <cell r="C141" t="str">
            <v>A</v>
          </cell>
          <cell r="D141" t="str">
            <v>South McQuesten River</v>
          </cell>
          <cell r="E141" t="str">
            <v>South McQuesten River upstream of Haggart Creek mouth</v>
          </cell>
          <cell r="F141" t="str">
            <v>MCQ 06</v>
          </cell>
          <cell r="G141" t="str">
            <v>O</v>
          </cell>
          <cell r="H141" t="str">
            <v>N</v>
          </cell>
          <cell r="I141" t="str">
            <v>NA</v>
          </cell>
          <cell r="J141">
            <v>63.922719999999998</v>
          </cell>
          <cell r="K141">
            <v>-135.90289000000001</v>
          </cell>
          <cell r="L141">
            <v>11</v>
          </cell>
          <cell r="M141" t="str">
            <v>Area of special consideration</v>
          </cell>
          <cell r="N141">
            <v>0</v>
          </cell>
          <cell r="O141" t="str">
            <v>NA</v>
          </cell>
          <cell r="P141">
            <v>25</v>
          </cell>
          <cell r="Q141"/>
        </row>
        <row r="142">
          <cell r="A142" t="str">
            <v>MC_HA01</v>
          </cell>
          <cell r="B142" t="str">
            <v>McQuesten River</v>
          </cell>
          <cell r="C142" t="str">
            <v>A</v>
          </cell>
          <cell r="D142" t="str">
            <v>Haggart Creek</v>
          </cell>
          <cell r="E142" t="str">
            <v>Haggart Creek mouth</v>
          </cell>
          <cell r="F142" t="str">
            <v>MCQ HAG 01</v>
          </cell>
          <cell r="G142" t="str">
            <v>MT</v>
          </cell>
          <cell r="H142" t="str">
            <v>N</v>
          </cell>
          <cell r="I142" t="str">
            <v>NA</v>
          </cell>
          <cell r="J142">
            <v>63.896459999999998</v>
          </cell>
          <cell r="K142">
            <v>-136.02348000000001</v>
          </cell>
          <cell r="L142">
            <v>10</v>
          </cell>
          <cell r="M142" t="str">
            <v>High</v>
          </cell>
          <cell r="N142">
            <v>0</v>
          </cell>
          <cell r="O142" t="str">
            <v>NA</v>
          </cell>
          <cell r="P142">
            <v>25</v>
          </cell>
          <cell r="Q142"/>
        </row>
        <row r="143">
          <cell r="A143" t="str">
            <v>MC_HA02</v>
          </cell>
          <cell r="B143" t="str">
            <v>McQuesten River</v>
          </cell>
          <cell r="C143" t="str">
            <v>A</v>
          </cell>
          <cell r="D143" t="str">
            <v>Haggart Creek</v>
          </cell>
          <cell r="E143" t="str">
            <v>Haggart Creek downstream of Murphy's Pup</v>
          </cell>
          <cell r="F143" t="str">
            <v>MCQ HAG 02</v>
          </cell>
          <cell r="G143" t="str">
            <v>O</v>
          </cell>
          <cell r="H143" t="str">
            <v>N</v>
          </cell>
          <cell r="I143" t="str">
            <v>NA</v>
          </cell>
          <cell r="J143">
            <v>63.934049999999999</v>
          </cell>
          <cell r="K143">
            <v>-136.03581</v>
          </cell>
          <cell r="L143">
            <v>6</v>
          </cell>
          <cell r="M143" t="str">
            <v>Moderate-Moderate</v>
          </cell>
          <cell r="N143">
            <v>200</v>
          </cell>
          <cell r="O143" t="str">
            <v>NA</v>
          </cell>
          <cell r="P143">
            <v>50</v>
          </cell>
          <cell r="Q143"/>
        </row>
        <row r="144">
          <cell r="A144" t="str">
            <v>MC_HA03</v>
          </cell>
          <cell r="B144" t="str">
            <v>McQuesten River</v>
          </cell>
          <cell r="C144" t="str">
            <v>A</v>
          </cell>
          <cell r="D144" t="str">
            <v>Haggart Creek</v>
          </cell>
          <cell r="E144" t="str">
            <v>Haggart Creek upstream Murphy's Pup and downstream of Swede Creek mouth</v>
          </cell>
          <cell r="F144" t="str">
            <v>MCQ HAG 03</v>
          </cell>
          <cell r="G144" t="str">
            <v>O</v>
          </cell>
          <cell r="H144" t="str">
            <v>N</v>
          </cell>
          <cell r="I144" t="str">
            <v>NA</v>
          </cell>
          <cell r="J144">
            <v>63.961533299999999</v>
          </cell>
          <cell r="K144">
            <v>-135.97848329999999</v>
          </cell>
          <cell r="L144">
            <v>6</v>
          </cell>
          <cell r="M144" t="str">
            <v>Moderate-Moderate</v>
          </cell>
          <cell r="N144">
            <v>200</v>
          </cell>
          <cell r="O144" t="str">
            <v>NA</v>
          </cell>
          <cell r="P144">
            <v>50</v>
          </cell>
          <cell r="Q144"/>
        </row>
        <row r="145">
          <cell r="A145" t="str">
            <v>MC_HA04</v>
          </cell>
          <cell r="B145" t="str">
            <v>McQuesten River</v>
          </cell>
          <cell r="C145" t="str">
            <v>A</v>
          </cell>
          <cell r="D145" t="str">
            <v>Haggart Creek</v>
          </cell>
          <cell r="E145" t="str">
            <v>Haggart Creek upstream of Swede Creek mouth</v>
          </cell>
          <cell r="F145" t="str">
            <v>MCQ HAG 04</v>
          </cell>
          <cell r="G145" t="str">
            <v>O</v>
          </cell>
          <cell r="H145" t="str">
            <v>N</v>
          </cell>
          <cell r="I145" t="str">
            <v>NA</v>
          </cell>
          <cell r="J145">
            <v>63.962090000000003</v>
          </cell>
          <cell r="K145">
            <v>-135.97859</v>
          </cell>
          <cell r="L145">
            <v>6</v>
          </cell>
          <cell r="M145" t="str">
            <v>Moderate-Moderate</v>
          </cell>
          <cell r="N145">
            <v>200</v>
          </cell>
          <cell r="O145" t="str">
            <v>NA</v>
          </cell>
          <cell r="P145">
            <v>50</v>
          </cell>
          <cell r="Q145"/>
        </row>
        <row r="146">
          <cell r="A146" t="str">
            <v>MC_HA05</v>
          </cell>
          <cell r="B146" t="str">
            <v>McQuesten River</v>
          </cell>
          <cell r="C146" t="str">
            <v>A</v>
          </cell>
          <cell r="D146" t="str">
            <v>Haggart Creek</v>
          </cell>
          <cell r="E146" t="str">
            <v>Haggart Creek downstream of Lynx Creek mouth</v>
          </cell>
          <cell r="F146" t="str">
            <v>MCQ HAG 05</v>
          </cell>
          <cell r="G146" t="str">
            <v>O</v>
          </cell>
          <cell r="H146" t="str">
            <v>N</v>
          </cell>
          <cell r="I146" t="str">
            <v>NA</v>
          </cell>
          <cell r="J146">
            <v>63.983901387226702</v>
          </cell>
          <cell r="K146">
            <v>-135.859822361966</v>
          </cell>
          <cell r="L146">
            <v>4</v>
          </cell>
          <cell r="M146" t="str">
            <v>Moderate-Low</v>
          </cell>
          <cell r="N146" t="str">
            <v>NA</v>
          </cell>
          <cell r="O146">
            <v>1.2</v>
          </cell>
          <cell r="P146">
            <v>80</v>
          </cell>
          <cell r="Q146"/>
        </row>
        <row r="147">
          <cell r="A147" t="str">
            <v>MC_HA06</v>
          </cell>
          <cell r="B147" t="str">
            <v>McQuesten River</v>
          </cell>
          <cell r="C147" t="str">
            <v>A</v>
          </cell>
          <cell r="D147" t="str">
            <v>Haggart Creek</v>
          </cell>
          <cell r="E147" t="str">
            <v>Haggart Creek upstream of Lynx Creek mouth</v>
          </cell>
          <cell r="F147" t="str">
            <v>MCQ HAG 06</v>
          </cell>
          <cell r="G147" t="str">
            <v>O</v>
          </cell>
          <cell r="H147" t="str">
            <v>N</v>
          </cell>
          <cell r="I147" t="str">
            <v>NA</v>
          </cell>
          <cell r="J147">
            <v>63.983625643046103</v>
          </cell>
          <cell r="K147">
            <v>-135.85940520889301</v>
          </cell>
          <cell r="L147">
            <v>4</v>
          </cell>
          <cell r="M147" t="str">
            <v>Moderate-Low</v>
          </cell>
          <cell r="N147" t="str">
            <v>NA</v>
          </cell>
          <cell r="O147">
            <v>1.2</v>
          </cell>
          <cell r="P147">
            <v>80</v>
          </cell>
          <cell r="Q147"/>
        </row>
        <row r="148">
          <cell r="A148" t="str">
            <v>MC_HA_LY01</v>
          </cell>
          <cell r="B148" t="str">
            <v>McQuesten River</v>
          </cell>
          <cell r="C148" t="str">
            <v>A</v>
          </cell>
          <cell r="D148" t="str">
            <v>Lynx Creek</v>
          </cell>
          <cell r="E148" t="str">
            <v>Lynx Creek mouth</v>
          </cell>
          <cell r="F148" t="str">
            <v>MCQ LYNX 01</v>
          </cell>
          <cell r="G148" t="str">
            <v>MT</v>
          </cell>
          <cell r="H148" t="str">
            <v>N</v>
          </cell>
          <cell r="I148" t="str">
            <v>NA</v>
          </cell>
          <cell r="J148">
            <v>63.983591565009299</v>
          </cell>
          <cell r="K148">
            <v>-135.85909764928601</v>
          </cell>
          <cell r="L148">
            <v>4</v>
          </cell>
          <cell r="M148" t="str">
            <v>Moderate-Low</v>
          </cell>
          <cell r="N148" t="str">
            <v>NA</v>
          </cell>
          <cell r="O148">
            <v>1.2</v>
          </cell>
          <cell r="P148">
            <v>80</v>
          </cell>
          <cell r="Q148"/>
        </row>
        <row r="149">
          <cell r="A149" t="str">
            <v>MC_HA_MU01</v>
          </cell>
          <cell r="B149" t="str">
            <v>McQuesten River</v>
          </cell>
          <cell r="C149" t="str">
            <v>A</v>
          </cell>
          <cell r="D149" t="str">
            <v>Murphy's Pup Creek</v>
          </cell>
          <cell r="E149" t="str">
            <v>Murphy's Pup Creek mouth</v>
          </cell>
          <cell r="F149" t="str">
            <v>MCQ MURP 01</v>
          </cell>
          <cell r="G149" t="str">
            <v>MT</v>
          </cell>
          <cell r="H149" t="str">
            <v>N</v>
          </cell>
          <cell r="I149" t="str">
            <v>NA</v>
          </cell>
          <cell r="J149">
            <v>63.944650000000003</v>
          </cell>
          <cell r="K149">
            <v>-136.0287166</v>
          </cell>
          <cell r="L149">
            <v>6</v>
          </cell>
          <cell r="M149" t="str">
            <v>Moderate-Moderate</v>
          </cell>
          <cell r="N149">
            <v>200</v>
          </cell>
          <cell r="O149" t="str">
            <v>NA</v>
          </cell>
          <cell r="P149">
            <v>50</v>
          </cell>
          <cell r="Q149"/>
        </row>
        <row r="150">
          <cell r="A150" t="str">
            <v>MC_NM01</v>
          </cell>
          <cell r="B150" t="str">
            <v>McQuesten River</v>
          </cell>
          <cell r="C150" t="str">
            <v>A</v>
          </cell>
          <cell r="D150" t="str">
            <v>North McQuesten River</v>
          </cell>
          <cell r="E150" t="str">
            <v>North McQuesten River near mouth</v>
          </cell>
          <cell r="F150" t="str">
            <v>MCQ NOR 01</v>
          </cell>
          <cell r="G150" t="str">
            <v>O</v>
          </cell>
          <cell r="H150" t="str">
            <v>N</v>
          </cell>
          <cell r="I150" t="str">
            <v>NA</v>
          </cell>
          <cell r="J150">
            <v>63.850299999999997</v>
          </cell>
          <cell r="K150">
            <v>-136.33049</v>
          </cell>
          <cell r="L150">
            <v>10</v>
          </cell>
          <cell r="M150" t="str">
            <v>High</v>
          </cell>
          <cell r="N150">
            <v>0</v>
          </cell>
          <cell r="O150" t="str">
            <v>NA</v>
          </cell>
          <cell r="P150">
            <v>25</v>
          </cell>
          <cell r="Q150"/>
        </row>
        <row r="151">
          <cell r="A151" t="str">
            <v>MC_HA_SW01</v>
          </cell>
          <cell r="B151" t="str">
            <v>McQuesten River</v>
          </cell>
          <cell r="C151" t="str">
            <v>A</v>
          </cell>
          <cell r="D151" t="str">
            <v>Swede Creek</v>
          </cell>
          <cell r="E151" t="str">
            <v>Swede Creek upstream of culvert</v>
          </cell>
          <cell r="F151" t="str">
            <v>MCQ SWE 01</v>
          </cell>
          <cell r="G151" t="str">
            <v>O</v>
          </cell>
          <cell r="H151" t="str">
            <v>N</v>
          </cell>
          <cell r="I151" t="str">
            <v>NA</v>
          </cell>
          <cell r="J151">
            <v>63.961869999999998</v>
          </cell>
          <cell r="K151">
            <v>-135.97927999999999</v>
          </cell>
          <cell r="L151">
            <v>1</v>
          </cell>
          <cell r="M151" t="str">
            <v>Low</v>
          </cell>
          <cell r="N151" t="str">
            <v>NA</v>
          </cell>
          <cell r="O151">
            <v>1.5</v>
          </cell>
          <cell r="P151">
            <v>200</v>
          </cell>
          <cell r="Q151"/>
        </row>
        <row r="152">
          <cell r="A152" t="str">
            <v>MC_VA01</v>
          </cell>
          <cell r="B152" t="str">
            <v>McQuesten River</v>
          </cell>
          <cell r="C152" t="str">
            <v>A</v>
          </cell>
          <cell r="D152" t="str">
            <v>Vancouver Creek</v>
          </cell>
          <cell r="E152" t="str">
            <v>Vancouver Creek mouth</v>
          </cell>
          <cell r="F152" t="str">
            <v>MCQ VAN 01</v>
          </cell>
          <cell r="G152" t="str">
            <v>MT</v>
          </cell>
          <cell r="H152" t="str">
            <v>Y</v>
          </cell>
          <cell r="I152">
            <v>2008</v>
          </cell>
          <cell r="J152">
            <v>63.635716600000002</v>
          </cell>
          <cell r="K152">
            <v>-137.0792166</v>
          </cell>
          <cell r="L152">
            <v>6</v>
          </cell>
          <cell r="M152" t="str">
            <v>Moderate-Moderate</v>
          </cell>
          <cell r="N152">
            <v>200</v>
          </cell>
          <cell r="O152" t="str">
            <v>NA</v>
          </cell>
          <cell r="P152">
            <v>50</v>
          </cell>
          <cell r="Q152"/>
        </row>
        <row r="153">
          <cell r="A153" t="str">
            <v>PE01</v>
          </cell>
          <cell r="B153" t="str">
            <v>Pelly River</v>
          </cell>
          <cell r="C153" t="str">
            <v>A</v>
          </cell>
          <cell r="D153" t="str">
            <v>Pelly River</v>
          </cell>
          <cell r="E153" t="str">
            <v>Pelly River  mouth</v>
          </cell>
          <cell r="F153" t="str">
            <v>PEL 01</v>
          </cell>
          <cell r="G153" t="str">
            <v>MT</v>
          </cell>
          <cell r="H153" t="str">
            <v>N</v>
          </cell>
          <cell r="I153" t="str">
            <v>NA</v>
          </cell>
          <cell r="J153">
            <v>62.786369999999998</v>
          </cell>
          <cell r="K153">
            <v>-137.33014</v>
          </cell>
          <cell r="L153">
            <v>10</v>
          </cell>
          <cell r="M153" t="str">
            <v>High</v>
          </cell>
          <cell r="N153">
            <v>0</v>
          </cell>
          <cell r="O153" t="str">
            <v>NA</v>
          </cell>
          <cell r="P153">
            <v>25</v>
          </cell>
          <cell r="Q153"/>
        </row>
        <row r="154">
          <cell r="A154" t="str">
            <v>SA_CO01</v>
          </cell>
          <cell r="B154" t="str">
            <v>Big Salmon River</v>
          </cell>
          <cell r="C154" t="str">
            <v>A</v>
          </cell>
          <cell r="D154" t="str">
            <v>Cottoneva Creek</v>
          </cell>
          <cell r="E154" t="str">
            <v>Cottoneva Creek mouth</v>
          </cell>
          <cell r="F154"/>
          <cell r="G154" t="str">
            <v>MT</v>
          </cell>
          <cell r="H154"/>
          <cell r="I154"/>
          <cell r="J154"/>
          <cell r="K154"/>
          <cell r="L154"/>
          <cell r="M154" t="str">
            <v>Moderate-High</v>
          </cell>
          <cell r="N154"/>
          <cell r="O154"/>
          <cell r="P154">
            <v>50</v>
          </cell>
          <cell r="Q154"/>
        </row>
        <row r="155">
          <cell r="A155" t="str">
            <v>SA_CO02</v>
          </cell>
          <cell r="B155" t="str">
            <v>Big Salmon River</v>
          </cell>
          <cell r="C155" t="str">
            <v>A</v>
          </cell>
          <cell r="D155" t="str">
            <v>Cottoneva Creek</v>
          </cell>
          <cell r="E155" t="str">
            <v>Cottoneva Creek upstream tributary</v>
          </cell>
          <cell r="F155"/>
          <cell r="G155" t="str">
            <v>O</v>
          </cell>
          <cell r="H155"/>
          <cell r="I155"/>
          <cell r="J155">
            <v>61.393610000000002</v>
          </cell>
          <cell r="K155">
            <v>-134.37056000000001</v>
          </cell>
          <cell r="L155"/>
          <cell r="M155" t="str">
            <v>Moderate-Moderate</v>
          </cell>
          <cell r="N155"/>
          <cell r="O155"/>
          <cell r="P155">
            <v>50</v>
          </cell>
          <cell r="Q155" t="str">
            <v>Historical Development</v>
          </cell>
        </row>
        <row r="156">
          <cell r="A156" t="str">
            <v>SA_LI01</v>
          </cell>
          <cell r="B156" t="str">
            <v>Big Salmon River</v>
          </cell>
          <cell r="C156" t="str">
            <v>A</v>
          </cell>
          <cell r="D156" t="str">
            <v>Livingstone Creek</v>
          </cell>
          <cell r="E156" t="str">
            <v>Livingstone Creek mouth</v>
          </cell>
          <cell r="F156"/>
          <cell r="G156" t="str">
            <v>MT</v>
          </cell>
          <cell r="H156"/>
          <cell r="I156"/>
          <cell r="J156">
            <v>61.342239999999997</v>
          </cell>
          <cell r="K156">
            <v>-134.37056000000001</v>
          </cell>
          <cell r="L156"/>
          <cell r="M156" t="str">
            <v>Moderate-Moderate</v>
          </cell>
          <cell r="N156"/>
          <cell r="O156"/>
          <cell r="P156">
            <v>50</v>
          </cell>
          <cell r="Q156"/>
        </row>
        <row r="157">
          <cell r="A157" t="str">
            <v>SA_ME01</v>
          </cell>
          <cell r="B157" t="str">
            <v>Big Salmon River</v>
          </cell>
          <cell r="C157" t="str">
            <v>A</v>
          </cell>
          <cell r="D157" t="str">
            <v>Mendocina Creek</v>
          </cell>
          <cell r="E157" t="str">
            <v>Mendocina mouth</v>
          </cell>
          <cell r="F157"/>
          <cell r="G157" t="str">
            <v>MT</v>
          </cell>
          <cell r="H157"/>
          <cell r="I157"/>
          <cell r="J157"/>
          <cell r="K157"/>
          <cell r="L157"/>
          <cell r="M157" t="str">
            <v>Moderate-High</v>
          </cell>
          <cell r="N157"/>
          <cell r="O157"/>
          <cell r="P157">
            <v>25</v>
          </cell>
          <cell r="Q157"/>
        </row>
        <row r="158">
          <cell r="A158" t="str">
            <v>SA_ME02</v>
          </cell>
          <cell r="B158" t="str">
            <v>Big Salmon River</v>
          </cell>
          <cell r="C158" t="str">
            <v>A</v>
          </cell>
          <cell r="D158" t="str">
            <v>Mendocina Creek</v>
          </cell>
          <cell r="E158" t="str">
            <v>Mendocina upstream Dycer Creek</v>
          </cell>
          <cell r="F158"/>
          <cell r="G158" t="str">
            <v>O</v>
          </cell>
          <cell r="H158"/>
          <cell r="I158"/>
          <cell r="J158">
            <v>61.431759999999997</v>
          </cell>
          <cell r="K158">
            <v>-134.24377000000001</v>
          </cell>
          <cell r="L158"/>
          <cell r="M158" t="str">
            <v>Moderate-Moderate</v>
          </cell>
          <cell r="N158"/>
          <cell r="O158"/>
          <cell r="P158">
            <v>50</v>
          </cell>
          <cell r="Q158"/>
        </row>
        <row r="159">
          <cell r="A159" t="str">
            <v>SA_ME_DY01</v>
          </cell>
          <cell r="B159" t="str">
            <v>Big Salmon River</v>
          </cell>
          <cell r="C159" t="str">
            <v>A</v>
          </cell>
          <cell r="D159" t="str">
            <v>Mendocina Creek</v>
          </cell>
          <cell r="E159" t="str">
            <v>Dycer Creek mouth</v>
          </cell>
          <cell r="F159"/>
          <cell r="G159" t="str">
            <v>MT</v>
          </cell>
          <cell r="H159"/>
          <cell r="I159"/>
          <cell r="J159"/>
          <cell r="K159"/>
          <cell r="L159"/>
          <cell r="M159" t="str">
            <v>Moderate-Moderate</v>
          </cell>
          <cell r="N159"/>
          <cell r="O159"/>
          <cell r="P159">
            <v>50</v>
          </cell>
          <cell r="Q159"/>
        </row>
        <row r="160">
          <cell r="A160" t="str">
            <v>SA01</v>
          </cell>
          <cell r="B160" t="str">
            <v>Big Salmon River</v>
          </cell>
          <cell r="C160" t="str">
            <v>A</v>
          </cell>
          <cell r="D160" t="str">
            <v>South Big Salmon</v>
          </cell>
          <cell r="E160" t="str">
            <v>South Big Salmon River mouth</v>
          </cell>
          <cell r="F160"/>
          <cell r="G160" t="str">
            <v>MT</v>
          </cell>
          <cell r="H160"/>
          <cell r="I160"/>
          <cell r="J160"/>
          <cell r="K160"/>
          <cell r="L160"/>
          <cell r="M160" t="str">
            <v>High</v>
          </cell>
          <cell r="N160"/>
          <cell r="O160"/>
          <cell r="P160">
            <v>25</v>
          </cell>
          <cell r="Q160"/>
        </row>
        <row r="161">
          <cell r="A161" t="str">
            <v>SA02</v>
          </cell>
          <cell r="B161" t="str">
            <v>Big Salmon River</v>
          </cell>
          <cell r="C161" t="str">
            <v>A</v>
          </cell>
          <cell r="D161" t="str">
            <v>South Big Salmon</v>
          </cell>
          <cell r="E161" t="str">
            <v>South Big Salmon River downstream Unnamed Creek - YPS-374</v>
          </cell>
          <cell r="F161"/>
          <cell r="G161" t="str">
            <v>O</v>
          </cell>
          <cell r="H161"/>
          <cell r="I161"/>
          <cell r="J161">
            <v>61.525239999999997</v>
          </cell>
          <cell r="K161">
            <v>-134.47385</v>
          </cell>
          <cell r="L161"/>
          <cell r="M161" t="str">
            <v>High</v>
          </cell>
          <cell r="N161"/>
          <cell r="O161"/>
          <cell r="P161">
            <v>25</v>
          </cell>
          <cell r="Q161"/>
        </row>
        <row r="162">
          <cell r="A162" t="str">
            <v>SA03</v>
          </cell>
          <cell r="B162" t="str">
            <v>Big Salmon River</v>
          </cell>
          <cell r="C162" t="str">
            <v>A</v>
          </cell>
          <cell r="D162" t="str">
            <v>South Big Salmon</v>
          </cell>
          <cell r="E162" t="str">
            <v>South Big Salmon River downstream Mendocina Creek</v>
          </cell>
          <cell r="F162"/>
          <cell r="G162" t="str">
            <v>O</v>
          </cell>
          <cell r="H162"/>
          <cell r="I162"/>
          <cell r="J162"/>
          <cell r="K162"/>
          <cell r="L162"/>
          <cell r="M162" t="str">
            <v>High</v>
          </cell>
          <cell r="N162"/>
          <cell r="O162"/>
          <cell r="P162">
            <v>25</v>
          </cell>
          <cell r="Q162"/>
        </row>
        <row r="163">
          <cell r="A163" t="str">
            <v>SA04</v>
          </cell>
          <cell r="B163" t="str">
            <v>Big Salmon River</v>
          </cell>
          <cell r="C163" t="str">
            <v>A</v>
          </cell>
          <cell r="D163" t="str">
            <v>South Big Salmon</v>
          </cell>
          <cell r="E163" t="str">
            <v>South Big Salmon River downstream Little Violet Creek</v>
          </cell>
          <cell r="G163" t="str">
            <v>O</v>
          </cell>
          <cell r="M163" t="str">
            <v>High</v>
          </cell>
          <cell r="P163">
            <v>25</v>
          </cell>
        </row>
        <row r="164">
          <cell r="A164" t="str">
            <v>SA05</v>
          </cell>
          <cell r="B164" t="str">
            <v>Big Salmon River</v>
          </cell>
          <cell r="C164" t="str">
            <v>A</v>
          </cell>
          <cell r="D164" t="str">
            <v>South Big Salmon</v>
          </cell>
          <cell r="E164" t="str">
            <v>South Big Salmon River downstream Cottoneva Creek</v>
          </cell>
          <cell r="F164"/>
          <cell r="G164" t="str">
            <v>O</v>
          </cell>
          <cell r="H164"/>
          <cell r="I164"/>
          <cell r="J164"/>
          <cell r="K164"/>
          <cell r="L164"/>
          <cell r="M164" t="str">
            <v>High</v>
          </cell>
          <cell r="N164"/>
          <cell r="O164"/>
          <cell r="P164">
            <v>25</v>
          </cell>
          <cell r="Q164"/>
        </row>
        <row r="165">
          <cell r="A165" t="str">
            <v>SA06</v>
          </cell>
          <cell r="B165" t="str">
            <v>Big Salmon River</v>
          </cell>
          <cell r="C165" t="str">
            <v>A</v>
          </cell>
          <cell r="D165" t="str">
            <v>South Big Salmon</v>
          </cell>
          <cell r="E165" t="str">
            <v>South Big Salmon River downstream Summit Creek</v>
          </cell>
          <cell r="F165"/>
          <cell r="G165" t="str">
            <v>O</v>
          </cell>
          <cell r="H165"/>
          <cell r="I165"/>
          <cell r="J165"/>
          <cell r="K165"/>
          <cell r="L165"/>
          <cell r="M165" t="str">
            <v>High</v>
          </cell>
          <cell r="N165"/>
          <cell r="O165"/>
          <cell r="P165">
            <v>25</v>
          </cell>
          <cell r="Q165"/>
        </row>
        <row r="166">
          <cell r="A166" t="str">
            <v>SA07</v>
          </cell>
          <cell r="B166" t="str">
            <v>Big Salmon River</v>
          </cell>
          <cell r="C166" t="str">
            <v>A</v>
          </cell>
          <cell r="D166" t="str">
            <v>South Big Salmon</v>
          </cell>
          <cell r="E166" t="str">
            <v>South Big Salmon River downstream Livingstone Creek</v>
          </cell>
          <cell r="F166"/>
          <cell r="G166" t="str">
            <v>O</v>
          </cell>
          <cell r="H166"/>
          <cell r="I166"/>
          <cell r="J166"/>
          <cell r="K166"/>
          <cell r="L166"/>
          <cell r="M166" t="str">
            <v>High</v>
          </cell>
          <cell r="N166"/>
          <cell r="O166"/>
          <cell r="P166">
            <v>25</v>
          </cell>
          <cell r="Q166"/>
        </row>
        <row r="167">
          <cell r="A167" t="str">
            <v>SA08</v>
          </cell>
          <cell r="B167" t="str">
            <v>Big Salmon River</v>
          </cell>
          <cell r="C167" t="str">
            <v>A</v>
          </cell>
          <cell r="D167" t="str">
            <v>South Big Salmon</v>
          </cell>
          <cell r="E167" t="str">
            <v>South Big Salmon River downstream Martin Creek</v>
          </cell>
          <cell r="F167"/>
          <cell r="G167" t="str">
            <v>O</v>
          </cell>
          <cell r="H167"/>
          <cell r="I167"/>
          <cell r="J167"/>
          <cell r="K167"/>
          <cell r="L167"/>
          <cell r="M167" t="str">
            <v>High</v>
          </cell>
          <cell r="N167"/>
          <cell r="O167"/>
          <cell r="P167">
            <v>25</v>
          </cell>
          <cell r="Q167"/>
        </row>
        <row r="168">
          <cell r="A168" t="str">
            <v>SA09</v>
          </cell>
          <cell r="B168" t="str">
            <v>Big Salmon River</v>
          </cell>
          <cell r="C168" t="str">
            <v>A</v>
          </cell>
          <cell r="D168" t="str">
            <v>South Big Salmon</v>
          </cell>
          <cell r="E168" t="str">
            <v>South Big Salmon River downstream Moose Creek</v>
          </cell>
          <cell r="F168"/>
          <cell r="G168" t="str">
            <v>O</v>
          </cell>
          <cell r="H168"/>
          <cell r="I168"/>
          <cell r="J168"/>
          <cell r="K168"/>
          <cell r="L168"/>
          <cell r="M168" t="str">
            <v>Moderate-High</v>
          </cell>
          <cell r="N168"/>
          <cell r="O168"/>
          <cell r="P168">
            <v>25</v>
          </cell>
          <cell r="Q168"/>
        </row>
        <row r="169">
          <cell r="A169" t="str">
            <v>SA10</v>
          </cell>
          <cell r="B169" t="str">
            <v>Big Salmon River</v>
          </cell>
          <cell r="C169" t="str">
            <v>A</v>
          </cell>
          <cell r="D169" t="str">
            <v>South Big Salmon</v>
          </cell>
          <cell r="E169" t="str">
            <v>South Big Salmon River downstream Sylvia Creek</v>
          </cell>
          <cell r="F169"/>
          <cell r="G169" t="str">
            <v>O</v>
          </cell>
          <cell r="H169"/>
          <cell r="I169"/>
          <cell r="J169">
            <v>61.277180000000001</v>
          </cell>
          <cell r="K169">
            <v>-134.30847</v>
          </cell>
          <cell r="L169"/>
          <cell r="M169" t="str">
            <v>Moderate-High</v>
          </cell>
          <cell r="N169"/>
          <cell r="O169"/>
          <cell r="P169">
            <v>25</v>
          </cell>
          <cell r="Q169"/>
        </row>
        <row r="170">
          <cell r="A170" t="str">
            <v>SA11</v>
          </cell>
          <cell r="B170" t="str">
            <v>Big Salmon River</v>
          </cell>
          <cell r="C170" t="str">
            <v>A</v>
          </cell>
          <cell r="D170" t="str">
            <v>South Big Salmon</v>
          </cell>
          <cell r="E170" t="str">
            <v>South Big Salmon River downstream Discovery Claim Pup</v>
          </cell>
          <cell r="F170"/>
          <cell r="G170"/>
          <cell r="H170"/>
          <cell r="I170"/>
          <cell r="J170"/>
          <cell r="M170" t="str">
            <v>Moderate-Low</v>
          </cell>
          <cell r="N170"/>
          <cell r="O170"/>
          <cell r="P170">
            <v>80</v>
          </cell>
          <cell r="Q170"/>
        </row>
        <row r="171">
          <cell r="A171" t="str">
            <v>SA12</v>
          </cell>
          <cell r="B171" t="str">
            <v>Big Salmon River</v>
          </cell>
          <cell r="C171" t="str">
            <v>A</v>
          </cell>
          <cell r="D171" t="str">
            <v>South Big Salmon</v>
          </cell>
          <cell r="E171" t="str">
            <v>South Big Salmon River downstream May Creek</v>
          </cell>
          <cell r="F171"/>
          <cell r="G171" t="str">
            <v>O</v>
          </cell>
          <cell r="H171"/>
          <cell r="I171"/>
          <cell r="J171"/>
          <cell r="K171"/>
          <cell r="L171"/>
          <cell r="M171" t="str">
            <v>Moderate-Low</v>
          </cell>
          <cell r="N171"/>
          <cell r="O171"/>
          <cell r="P171">
            <v>80</v>
          </cell>
          <cell r="Q171"/>
        </row>
        <row r="172">
          <cell r="A172" t="str">
            <v>SA13</v>
          </cell>
          <cell r="B172" t="str">
            <v>Big Salmon River</v>
          </cell>
          <cell r="C172" t="str">
            <v>A</v>
          </cell>
          <cell r="D172" t="str">
            <v>South Big Salmon</v>
          </cell>
          <cell r="E172" t="str">
            <v>Upper South Big Salmon River</v>
          </cell>
          <cell r="F172"/>
          <cell r="G172"/>
          <cell r="H172"/>
          <cell r="I172"/>
          <cell r="J172"/>
          <cell r="K172"/>
          <cell r="L172"/>
          <cell r="M172" t="str">
            <v>Moderate-Low</v>
          </cell>
          <cell r="N172"/>
          <cell r="O172"/>
          <cell r="P172">
            <v>80</v>
          </cell>
          <cell r="Q172"/>
        </row>
        <row r="173">
          <cell r="A173" t="str">
            <v>SI01</v>
          </cell>
          <cell r="B173" t="str">
            <v>Sixty Mile River</v>
          </cell>
          <cell r="C173" t="str">
            <v>B</v>
          </cell>
          <cell r="D173" t="str">
            <v>Sixty Mile River</v>
          </cell>
          <cell r="E173" t="str">
            <v>Sixty Mile River mouth</v>
          </cell>
          <cell r="F173" t="str">
            <v>60M 01</v>
          </cell>
          <cell r="G173" t="str">
            <v>BAM</v>
          </cell>
          <cell r="H173" t="str">
            <v>Y</v>
          </cell>
          <cell r="I173" t="str">
            <v>2008, 2009</v>
          </cell>
          <cell r="J173">
            <v>63.559289999999997</v>
          </cell>
          <cell r="K173">
            <v>-139.76578000000001</v>
          </cell>
          <cell r="L173">
            <v>11</v>
          </cell>
          <cell r="M173" t="str">
            <v>Area of special consideration</v>
          </cell>
          <cell r="N173" t="str">
            <v>NA</v>
          </cell>
          <cell r="O173">
            <v>0.8</v>
          </cell>
          <cell r="P173">
            <v>100</v>
          </cell>
          <cell r="Q173"/>
        </row>
        <row r="174">
          <cell r="A174" t="str">
            <v>SI02</v>
          </cell>
          <cell r="B174" t="str">
            <v>Sixty Mile River</v>
          </cell>
          <cell r="C174" t="str">
            <v>B</v>
          </cell>
          <cell r="D174" t="str">
            <v>Sixty Mile River</v>
          </cell>
          <cell r="E174" t="str">
            <v>Sixty Mile River upstream Ten Mile Creek</v>
          </cell>
          <cell r="F174" t="str">
            <v>60M 01A</v>
          </cell>
          <cell r="G174" t="str">
            <v>O</v>
          </cell>
          <cell r="H174" t="str">
            <v>N</v>
          </cell>
          <cell r="I174" t="str">
            <v>NA</v>
          </cell>
          <cell r="J174">
            <v>63.546759999999999</v>
          </cell>
          <cell r="K174">
            <v>-139.92938000000001</v>
          </cell>
          <cell r="L174">
            <v>6</v>
          </cell>
          <cell r="M174" t="str">
            <v>Moderate-Moderate</v>
          </cell>
          <cell r="N174" t="str">
            <v>NA</v>
          </cell>
          <cell r="O174">
            <v>0.8</v>
          </cell>
          <cell r="P174">
            <v>100</v>
          </cell>
          <cell r="Q174"/>
        </row>
        <row r="175">
          <cell r="A175" t="str">
            <v>SI03</v>
          </cell>
          <cell r="B175" t="str">
            <v>Sixty Mile River</v>
          </cell>
          <cell r="C175" t="str">
            <v>B</v>
          </cell>
          <cell r="D175" t="str">
            <v>Sixty Mile River</v>
          </cell>
          <cell r="E175" t="str">
            <v>Sixty Mile River downstream Twenty Mile Creek</v>
          </cell>
          <cell r="F175" t="str">
            <v>60M 01B</v>
          </cell>
          <cell r="G175" t="str">
            <v>O</v>
          </cell>
          <cell r="H175" t="str">
            <v>Y</v>
          </cell>
          <cell r="I175">
            <v>2010</v>
          </cell>
          <cell r="J175">
            <v>63.689450000000001</v>
          </cell>
          <cell r="K175">
            <v>-140.15980999999999</v>
          </cell>
          <cell r="L175">
            <v>6</v>
          </cell>
          <cell r="M175" t="str">
            <v>Moderate-Moderate</v>
          </cell>
          <cell r="N175" t="str">
            <v>NA</v>
          </cell>
          <cell r="O175">
            <v>0.8</v>
          </cell>
          <cell r="P175">
            <v>100</v>
          </cell>
          <cell r="Q175"/>
        </row>
        <row r="176">
          <cell r="A176" t="str">
            <v>SI04</v>
          </cell>
          <cell r="B176" t="str">
            <v>Sixty Mile River</v>
          </cell>
          <cell r="C176" t="str">
            <v>B</v>
          </cell>
          <cell r="D176" t="str">
            <v>Sixty Mile River</v>
          </cell>
          <cell r="E176" t="str">
            <v>Sixty Mile River upstream of Water Survey of Canada Site</v>
          </cell>
          <cell r="F176" t="str">
            <v>60M 02</v>
          </cell>
          <cell r="G176" t="str">
            <v>O</v>
          </cell>
          <cell r="H176" t="str">
            <v>Y</v>
          </cell>
          <cell r="I176">
            <v>2010</v>
          </cell>
          <cell r="J176">
            <v>63.692860000000003</v>
          </cell>
          <cell r="K176">
            <v>-140.16947999999999</v>
          </cell>
          <cell r="L176">
            <v>4</v>
          </cell>
          <cell r="M176" t="str">
            <v>Moderate-Low</v>
          </cell>
          <cell r="N176" t="str">
            <v>NA</v>
          </cell>
          <cell r="O176">
            <v>2</v>
          </cell>
          <cell r="P176">
            <v>200</v>
          </cell>
          <cell r="Q176"/>
        </row>
        <row r="177">
          <cell r="A177" t="str">
            <v>SI05</v>
          </cell>
          <cell r="B177" t="str">
            <v>Sixty Mile River</v>
          </cell>
          <cell r="C177" t="str">
            <v>B</v>
          </cell>
          <cell r="D177" t="str">
            <v>Sixty Mile River</v>
          </cell>
          <cell r="E177" t="str">
            <v>Sixty Mile River upstream of confluence with Matson Creek</v>
          </cell>
          <cell r="F177" t="str">
            <v xml:space="preserve">60M 02A </v>
          </cell>
          <cell r="G177" t="str">
            <v>O</v>
          </cell>
          <cell r="H177" t="str">
            <v>N</v>
          </cell>
          <cell r="I177" t="str">
            <v>NA</v>
          </cell>
          <cell r="J177">
            <v>63.718800000000002</v>
          </cell>
          <cell r="K177">
            <v>-140.19046660000001</v>
          </cell>
          <cell r="L177">
            <v>4</v>
          </cell>
          <cell r="M177" t="str">
            <v>Moderate-Low</v>
          </cell>
          <cell r="N177" t="str">
            <v>NA</v>
          </cell>
          <cell r="O177">
            <v>2</v>
          </cell>
          <cell r="P177">
            <v>200</v>
          </cell>
          <cell r="Q177"/>
        </row>
        <row r="178">
          <cell r="A178" t="str">
            <v>SI06</v>
          </cell>
          <cell r="B178" t="str">
            <v>Sixty Mile River</v>
          </cell>
          <cell r="C178" t="str">
            <v>B</v>
          </cell>
          <cell r="D178" t="str">
            <v>Sixty Mile River</v>
          </cell>
          <cell r="E178" t="str">
            <v>Sixty Mile River upstream of Fifty Mile Creek</v>
          </cell>
          <cell r="F178" t="str">
            <v>60M 03</v>
          </cell>
          <cell r="G178" t="str">
            <v>O</v>
          </cell>
          <cell r="H178" t="str">
            <v>N</v>
          </cell>
          <cell r="I178" t="str">
            <v>NA</v>
          </cell>
          <cell r="J178">
            <v>63.793140000000001</v>
          </cell>
          <cell r="K178">
            <v>-140.19730999999999</v>
          </cell>
          <cell r="L178">
            <v>4</v>
          </cell>
          <cell r="M178" t="str">
            <v>Moderate-Low</v>
          </cell>
          <cell r="N178" t="str">
            <v>NA</v>
          </cell>
          <cell r="O178">
            <v>2</v>
          </cell>
          <cell r="P178">
            <v>200</v>
          </cell>
          <cell r="Q178"/>
        </row>
        <row r="179">
          <cell r="A179" t="str">
            <v>SI07</v>
          </cell>
          <cell r="B179" t="str">
            <v>Sixty Mile River</v>
          </cell>
          <cell r="C179" t="str">
            <v>B</v>
          </cell>
          <cell r="D179" t="str">
            <v>Sixty Mile River</v>
          </cell>
          <cell r="E179" t="str">
            <v>Sixty Mile River downstream of California Creek</v>
          </cell>
          <cell r="F179" t="str">
            <v>60M 04</v>
          </cell>
          <cell r="G179" t="str">
            <v>O</v>
          </cell>
          <cell r="H179" t="str">
            <v>N</v>
          </cell>
          <cell r="I179" t="str">
            <v>NA</v>
          </cell>
          <cell r="J179">
            <v>64.022189999999995</v>
          </cell>
          <cell r="K179">
            <v>-140.34202999999999</v>
          </cell>
          <cell r="L179">
            <v>1</v>
          </cell>
          <cell r="M179" t="str">
            <v>Low</v>
          </cell>
          <cell r="N179" t="str">
            <v>NA</v>
          </cell>
          <cell r="O179">
            <v>2</v>
          </cell>
          <cell r="P179">
            <v>300</v>
          </cell>
          <cell r="Q179"/>
        </row>
        <row r="180">
          <cell r="A180" t="str">
            <v>SI08</v>
          </cell>
          <cell r="B180" t="str">
            <v>Sixty Mile River</v>
          </cell>
          <cell r="C180" t="str">
            <v>B</v>
          </cell>
          <cell r="D180" t="str">
            <v>Sixty Mile River</v>
          </cell>
          <cell r="E180" t="str">
            <v>Sixty Mile River downstream of Five Mile Creek</v>
          </cell>
          <cell r="F180" t="str">
            <v>60M 05</v>
          </cell>
          <cell r="G180" t="str">
            <v>O</v>
          </cell>
          <cell r="H180" t="str">
            <v>N</v>
          </cell>
          <cell r="I180" t="str">
            <v>NA</v>
          </cell>
          <cell r="J180">
            <v>64.039034904474093</v>
          </cell>
          <cell r="K180">
            <v>-140.617535113662</v>
          </cell>
          <cell r="L180">
            <v>1</v>
          </cell>
          <cell r="M180" t="str">
            <v>Low</v>
          </cell>
          <cell r="N180" t="str">
            <v>NA</v>
          </cell>
          <cell r="O180">
            <v>2</v>
          </cell>
          <cell r="P180">
            <v>300</v>
          </cell>
          <cell r="Q180"/>
        </row>
        <row r="181">
          <cell r="A181" t="str">
            <v>SI09</v>
          </cell>
          <cell r="B181" t="str">
            <v>Sixty Mile River</v>
          </cell>
          <cell r="C181" t="str">
            <v>B</v>
          </cell>
          <cell r="D181" t="str">
            <v>Sixty Mile River</v>
          </cell>
          <cell r="E181" t="str">
            <v>Sixty Mile River downstream of Big Gold Creek</v>
          </cell>
          <cell r="F181" t="str">
            <v>60M 06</v>
          </cell>
          <cell r="G181" t="str">
            <v>O</v>
          </cell>
          <cell r="H181" t="str">
            <v>N</v>
          </cell>
          <cell r="I181" t="str">
            <v>NA</v>
          </cell>
          <cell r="J181">
            <v>64.015900000000002</v>
          </cell>
          <cell r="K181">
            <v>-140.69438</v>
          </cell>
          <cell r="L181">
            <v>1</v>
          </cell>
          <cell r="M181" t="str">
            <v>Low</v>
          </cell>
          <cell r="N181" t="str">
            <v>NA</v>
          </cell>
          <cell r="O181">
            <v>2</v>
          </cell>
          <cell r="P181">
            <v>300</v>
          </cell>
          <cell r="Q181"/>
        </row>
        <row r="182">
          <cell r="A182" t="str">
            <v>SI10</v>
          </cell>
          <cell r="B182" t="str">
            <v>Sixty Mile River</v>
          </cell>
          <cell r="C182" t="str">
            <v>B</v>
          </cell>
          <cell r="D182" t="str">
            <v>Sixty Mile River</v>
          </cell>
          <cell r="E182" t="str">
            <v>Sixty Mile River upstream of Big Gold Creek</v>
          </cell>
          <cell r="F182" t="str">
            <v>60M 07</v>
          </cell>
          <cell r="G182" t="str">
            <v>O</v>
          </cell>
          <cell r="H182" t="str">
            <v>N</v>
          </cell>
          <cell r="I182" t="str">
            <v>NA</v>
          </cell>
          <cell r="J182">
            <v>64.015910000000005</v>
          </cell>
          <cell r="K182">
            <v>-140.69672</v>
          </cell>
          <cell r="L182">
            <v>1</v>
          </cell>
          <cell r="M182" t="str">
            <v>Low</v>
          </cell>
          <cell r="N182" t="str">
            <v>NA</v>
          </cell>
          <cell r="O182">
            <v>2</v>
          </cell>
          <cell r="P182">
            <v>300</v>
          </cell>
          <cell r="Q182"/>
        </row>
        <row r="183">
          <cell r="A183" t="str">
            <v>SI11</v>
          </cell>
          <cell r="B183" t="str">
            <v>Sixty Mile River</v>
          </cell>
          <cell r="C183" t="str">
            <v>B</v>
          </cell>
          <cell r="D183" t="str">
            <v>Sixty Mile River</v>
          </cell>
          <cell r="E183" t="str">
            <v>Sixty Mile River downstream of Miller Creek</v>
          </cell>
          <cell r="F183" t="str">
            <v>60M 08</v>
          </cell>
          <cell r="G183" t="str">
            <v>O</v>
          </cell>
          <cell r="H183" t="str">
            <v>Y</v>
          </cell>
          <cell r="I183" t="str">
            <v>2008, 2009</v>
          </cell>
          <cell r="J183">
            <v>63.987119999999997</v>
          </cell>
          <cell r="K183">
            <v>-140.78941</v>
          </cell>
          <cell r="L183">
            <v>1</v>
          </cell>
          <cell r="M183" t="str">
            <v>Low</v>
          </cell>
          <cell r="N183" t="str">
            <v>NA</v>
          </cell>
          <cell r="O183">
            <v>2</v>
          </cell>
          <cell r="P183">
            <v>300</v>
          </cell>
          <cell r="Q183"/>
        </row>
        <row r="184">
          <cell r="A184" t="str">
            <v>SI12</v>
          </cell>
          <cell r="B184" t="str">
            <v>Sixty Mile River</v>
          </cell>
          <cell r="C184" t="str">
            <v>B</v>
          </cell>
          <cell r="D184" t="str">
            <v>Sixty Mile River</v>
          </cell>
          <cell r="E184" t="str">
            <v>Sixty Mile River upstream of Miller Creek</v>
          </cell>
          <cell r="F184" t="str">
            <v>60M 09</v>
          </cell>
          <cell r="G184" t="str">
            <v>O</v>
          </cell>
          <cell r="H184" t="str">
            <v>N</v>
          </cell>
          <cell r="I184" t="str">
            <v>NA</v>
          </cell>
          <cell r="J184">
            <v>63.987319999999997</v>
          </cell>
          <cell r="K184">
            <v>-140.79236</v>
          </cell>
          <cell r="L184">
            <v>1</v>
          </cell>
          <cell r="M184" t="str">
            <v>Low</v>
          </cell>
          <cell r="N184" t="str">
            <v>NA</v>
          </cell>
          <cell r="O184">
            <v>2</v>
          </cell>
          <cell r="P184">
            <v>300</v>
          </cell>
          <cell r="Q184"/>
        </row>
        <row r="185">
          <cell r="A185" t="str">
            <v>SI13</v>
          </cell>
          <cell r="B185" t="str">
            <v>Sixty Mile River</v>
          </cell>
          <cell r="C185" t="str">
            <v>B</v>
          </cell>
          <cell r="D185" t="str">
            <v>Sixty Mile River</v>
          </cell>
          <cell r="E185" t="str">
            <v>Sixty Mile River downstream of Bedrock Creek</v>
          </cell>
          <cell r="F185" t="str">
            <v>60M 10</v>
          </cell>
          <cell r="G185" t="str">
            <v>O</v>
          </cell>
          <cell r="H185" t="str">
            <v>N</v>
          </cell>
          <cell r="I185" t="str">
            <v>NA</v>
          </cell>
          <cell r="J185">
            <v>63.9644186090134</v>
          </cell>
          <cell r="K185">
            <v>-140.85784388402701</v>
          </cell>
          <cell r="L185">
            <v>1</v>
          </cell>
          <cell r="M185" t="str">
            <v>Low</v>
          </cell>
          <cell r="N185" t="str">
            <v>NA</v>
          </cell>
          <cell r="O185">
            <v>2</v>
          </cell>
          <cell r="P185">
            <v>300</v>
          </cell>
          <cell r="Q185"/>
        </row>
        <row r="186">
          <cell r="A186" t="str">
            <v>SI14</v>
          </cell>
          <cell r="B186" t="str">
            <v>Sixty Mile River</v>
          </cell>
          <cell r="C186" t="str">
            <v>B</v>
          </cell>
          <cell r="D186" t="str">
            <v>Sixty Mile River</v>
          </cell>
          <cell r="E186" t="str">
            <v>Sixty Mile River above all mining</v>
          </cell>
          <cell r="F186" t="str">
            <v>60M 11</v>
          </cell>
          <cell r="G186" t="str">
            <v>AAM</v>
          </cell>
          <cell r="H186" t="str">
            <v>Y</v>
          </cell>
          <cell r="I186" t="str">
            <v>2009, 2010</v>
          </cell>
          <cell r="J186">
            <v>63.95505</v>
          </cell>
          <cell r="K186">
            <v>-140.86928</v>
          </cell>
          <cell r="L186">
            <v>1</v>
          </cell>
          <cell r="M186" t="str">
            <v>Low</v>
          </cell>
          <cell r="N186" t="str">
            <v>NA</v>
          </cell>
          <cell r="O186">
            <v>2</v>
          </cell>
          <cell r="P186">
            <v>300</v>
          </cell>
          <cell r="Q186"/>
        </row>
        <row r="187">
          <cell r="A187" t="str">
            <v>SI_BE01</v>
          </cell>
          <cell r="B187" t="str">
            <v>Sixty Mile River</v>
          </cell>
          <cell r="C187" t="str">
            <v>B</v>
          </cell>
          <cell r="D187" t="str">
            <v>Bedrock Creek</v>
          </cell>
          <cell r="E187" t="str">
            <v>Bedrock Creek mouth</v>
          </cell>
          <cell r="F187" t="str">
            <v>60M BED 01</v>
          </cell>
          <cell r="G187" t="str">
            <v>MT</v>
          </cell>
          <cell r="H187" t="str">
            <v>N</v>
          </cell>
          <cell r="I187" t="str">
            <v>NA</v>
          </cell>
          <cell r="J187">
            <v>63.963709999999999</v>
          </cell>
          <cell r="K187">
            <v>-140.86111</v>
          </cell>
          <cell r="L187">
            <v>1</v>
          </cell>
          <cell r="M187" t="str">
            <v>Low</v>
          </cell>
          <cell r="N187" t="str">
            <v>NA</v>
          </cell>
          <cell r="O187">
            <v>2</v>
          </cell>
          <cell r="P187">
            <v>300</v>
          </cell>
          <cell r="Q187"/>
        </row>
        <row r="188">
          <cell r="A188" t="str">
            <v>SI_BI01</v>
          </cell>
          <cell r="B188" t="str">
            <v>Sixty Mile River</v>
          </cell>
          <cell r="C188" t="str">
            <v>B</v>
          </cell>
          <cell r="D188" t="str">
            <v>Big Gold Creek</v>
          </cell>
          <cell r="E188" t="str">
            <v>Big Gold Creek mouth</v>
          </cell>
          <cell r="F188" t="str">
            <v>60M BIG 01</v>
          </cell>
          <cell r="G188" t="str">
            <v>MT</v>
          </cell>
          <cell r="H188" t="str">
            <v>N</v>
          </cell>
          <cell r="I188" t="str">
            <v>NA</v>
          </cell>
          <cell r="J188">
            <v>64.015900000000002</v>
          </cell>
          <cell r="K188">
            <v>-140.72046</v>
          </cell>
          <cell r="L188">
            <v>1</v>
          </cell>
          <cell r="M188" t="str">
            <v>Low</v>
          </cell>
          <cell r="N188" t="str">
            <v>NA</v>
          </cell>
          <cell r="O188">
            <v>2</v>
          </cell>
          <cell r="P188">
            <v>300</v>
          </cell>
          <cell r="Q188"/>
        </row>
        <row r="189">
          <cell r="A189" t="str">
            <v>SI_BI02</v>
          </cell>
          <cell r="B189" t="str">
            <v>Sixty Mile River</v>
          </cell>
          <cell r="C189" t="str">
            <v>B</v>
          </cell>
          <cell r="D189" t="str">
            <v>Big Gold Creek</v>
          </cell>
          <cell r="E189" t="str">
            <v>Big Gold Creek upstream of confluence with Glacier Creek</v>
          </cell>
          <cell r="F189" t="str">
            <v>60M BIG 02</v>
          </cell>
          <cell r="G189" t="str">
            <v>O</v>
          </cell>
          <cell r="H189" t="str">
            <v>N</v>
          </cell>
          <cell r="I189" t="str">
            <v>NA</v>
          </cell>
          <cell r="J189">
            <v>64.027079999999998</v>
          </cell>
          <cell r="K189">
            <v>-140.74985000000001</v>
          </cell>
          <cell r="L189">
            <v>1</v>
          </cell>
          <cell r="M189" t="str">
            <v>Low</v>
          </cell>
          <cell r="N189" t="str">
            <v>NA</v>
          </cell>
          <cell r="O189">
            <v>2</v>
          </cell>
          <cell r="P189">
            <v>300</v>
          </cell>
          <cell r="Q189"/>
        </row>
        <row r="190">
          <cell r="A190" t="str">
            <v>SI_CA01</v>
          </cell>
          <cell r="B190" t="str">
            <v>Sixty Mile River</v>
          </cell>
          <cell r="C190" t="str">
            <v>B</v>
          </cell>
          <cell r="D190" t="str">
            <v>California Creek</v>
          </cell>
          <cell r="E190" t="str">
            <v>California Creek mouth</v>
          </cell>
          <cell r="F190" t="str">
            <v>60M CAL 01</v>
          </cell>
          <cell r="G190" t="str">
            <v>MT</v>
          </cell>
          <cell r="H190" t="str">
            <v>N</v>
          </cell>
          <cell r="I190" t="str">
            <v>NA</v>
          </cell>
          <cell r="J190">
            <v>64.020169999999993</v>
          </cell>
          <cell r="K190">
            <v>-140.35149999999999</v>
          </cell>
          <cell r="L190">
            <v>1</v>
          </cell>
          <cell r="M190" t="str">
            <v>Low</v>
          </cell>
          <cell r="N190" t="str">
            <v>NA</v>
          </cell>
          <cell r="O190">
            <v>2</v>
          </cell>
          <cell r="P190">
            <v>300</v>
          </cell>
          <cell r="Q190"/>
        </row>
        <row r="191">
          <cell r="A191" t="str">
            <v>SI_FI01</v>
          </cell>
          <cell r="B191" t="str">
            <v>Sixty Mile River</v>
          </cell>
          <cell r="C191" t="str">
            <v>B</v>
          </cell>
          <cell r="D191" t="str">
            <v>Fifty Mile Creek</v>
          </cell>
          <cell r="E191" t="str">
            <v>Fifty Mile Creek mouth</v>
          </cell>
          <cell r="F191" t="str">
            <v>60M FIF 01</v>
          </cell>
          <cell r="G191" t="str">
            <v>MT</v>
          </cell>
          <cell r="H191" t="str">
            <v>N</v>
          </cell>
          <cell r="I191" t="str">
            <v>NA</v>
          </cell>
          <cell r="J191">
            <v>63.793489999999998</v>
          </cell>
          <cell r="K191">
            <v>-140.20274000000001</v>
          </cell>
          <cell r="L191">
            <v>4</v>
          </cell>
          <cell r="M191" t="str">
            <v>Moderate-Low</v>
          </cell>
          <cell r="N191" t="str">
            <v>NA</v>
          </cell>
          <cell r="O191">
            <v>2</v>
          </cell>
          <cell r="P191">
            <v>200</v>
          </cell>
          <cell r="Q191"/>
        </row>
        <row r="192">
          <cell r="A192" t="str">
            <v>SI_GL01</v>
          </cell>
          <cell r="B192" t="str">
            <v>Sixty Mile River</v>
          </cell>
          <cell r="C192" t="str">
            <v>B</v>
          </cell>
          <cell r="D192" t="str">
            <v>Glacier Creek</v>
          </cell>
          <cell r="E192" t="str">
            <v>Glacier Creek mouth</v>
          </cell>
          <cell r="F192" t="str">
            <v>60M GLA 01</v>
          </cell>
          <cell r="G192" t="str">
            <v>MT</v>
          </cell>
          <cell r="H192" t="str">
            <v>N</v>
          </cell>
          <cell r="I192" t="str">
            <v>NA</v>
          </cell>
          <cell r="J192">
            <v>64.014179999999996</v>
          </cell>
          <cell r="K192">
            <v>-140.72046</v>
          </cell>
          <cell r="L192">
            <v>1</v>
          </cell>
          <cell r="M192" t="str">
            <v>Low</v>
          </cell>
          <cell r="N192" t="str">
            <v>NA</v>
          </cell>
          <cell r="O192">
            <v>2</v>
          </cell>
          <cell r="P192">
            <v>300</v>
          </cell>
          <cell r="Q192"/>
        </row>
        <row r="193">
          <cell r="A193" t="str">
            <v>SI_GL02</v>
          </cell>
          <cell r="B193" t="str">
            <v>Sixty Mile River</v>
          </cell>
          <cell r="C193" t="str">
            <v>B</v>
          </cell>
          <cell r="D193" t="str">
            <v>Glacier Creek</v>
          </cell>
          <cell r="E193" t="str">
            <v>Glacier Creek at road crossing</v>
          </cell>
          <cell r="F193" t="str">
            <v>60M GLA 02</v>
          </cell>
          <cell r="G193" t="str">
            <v>O</v>
          </cell>
          <cell r="H193" t="str">
            <v>N</v>
          </cell>
          <cell r="I193" t="str">
            <v>NA</v>
          </cell>
          <cell r="J193">
            <v>64.022930000000002</v>
          </cell>
          <cell r="K193">
            <v>-140.74994000000001</v>
          </cell>
          <cell r="L193">
            <v>1</v>
          </cell>
          <cell r="M193" t="str">
            <v>Low</v>
          </cell>
          <cell r="N193" t="str">
            <v>NA</v>
          </cell>
          <cell r="O193">
            <v>2</v>
          </cell>
          <cell r="P193">
            <v>300</v>
          </cell>
          <cell r="Q193"/>
        </row>
        <row r="194">
          <cell r="A194" t="str">
            <v>SI_MA01</v>
          </cell>
          <cell r="B194" t="str">
            <v>Sixty Mile River</v>
          </cell>
          <cell r="C194" t="str">
            <v>B</v>
          </cell>
          <cell r="D194" t="str">
            <v>Matson Creek</v>
          </cell>
          <cell r="E194" t="str">
            <v>Matson Creek mouth</v>
          </cell>
          <cell r="F194" t="str">
            <v>60M MAT 01</v>
          </cell>
          <cell r="G194" t="str">
            <v>MT</v>
          </cell>
          <cell r="H194" t="str">
            <v>Y</v>
          </cell>
          <cell r="I194">
            <v>2009</v>
          </cell>
          <cell r="J194">
            <v>63.718620000000001</v>
          </cell>
          <cell r="K194">
            <v>-140.19824</v>
          </cell>
          <cell r="L194">
            <v>11</v>
          </cell>
          <cell r="M194" t="str">
            <v>Area of special consideration</v>
          </cell>
          <cell r="N194" t="str">
            <v>NA</v>
          </cell>
          <cell r="O194">
            <v>1.5</v>
          </cell>
          <cell r="P194">
            <v>100</v>
          </cell>
          <cell r="Q194"/>
        </row>
        <row r="195">
          <cell r="A195" t="str">
            <v>SI_MA02</v>
          </cell>
          <cell r="B195" t="str">
            <v>Sixty Mile River</v>
          </cell>
          <cell r="C195" t="str">
            <v>B</v>
          </cell>
          <cell r="D195" t="str">
            <v>Matson Creek</v>
          </cell>
          <cell r="E195" t="str">
            <v>Upper Matson Creek</v>
          </cell>
          <cell r="F195" t="str">
            <v>60M MAT 02</v>
          </cell>
          <cell r="G195" t="str">
            <v>AAM</v>
          </cell>
          <cell r="H195" t="str">
            <v>N</v>
          </cell>
          <cell r="I195" t="str">
            <v>NA</v>
          </cell>
          <cell r="J195">
            <v>63.705066600000002</v>
          </cell>
          <cell r="K195">
            <v>-140.2921833</v>
          </cell>
          <cell r="L195">
            <v>11</v>
          </cell>
          <cell r="M195" t="str">
            <v>Area of special consideration</v>
          </cell>
          <cell r="N195" t="str">
            <v>NA</v>
          </cell>
          <cell r="O195">
            <v>1.5</v>
          </cell>
          <cell r="P195">
            <v>100</v>
          </cell>
          <cell r="Q195"/>
        </row>
        <row r="196">
          <cell r="A196" t="str">
            <v>SI_MI01</v>
          </cell>
          <cell r="B196" t="str">
            <v>Sixty Mile River</v>
          </cell>
          <cell r="C196" t="str">
            <v>B</v>
          </cell>
          <cell r="D196" t="str">
            <v>Miller Creek</v>
          </cell>
          <cell r="E196" t="str">
            <v>Miller Creek mouth</v>
          </cell>
          <cell r="F196" t="str">
            <v>60M MIL 01</v>
          </cell>
          <cell r="G196" t="str">
            <v>MT</v>
          </cell>
          <cell r="H196" t="str">
            <v>Y</v>
          </cell>
          <cell r="I196">
            <v>2008</v>
          </cell>
          <cell r="J196">
            <v>63.987319999999997</v>
          </cell>
          <cell r="K196">
            <v>-140.79236</v>
          </cell>
          <cell r="L196">
            <v>1</v>
          </cell>
          <cell r="M196" t="str">
            <v>Low</v>
          </cell>
          <cell r="N196" t="str">
            <v>NA</v>
          </cell>
          <cell r="O196">
            <v>2</v>
          </cell>
          <cell r="P196">
            <v>300</v>
          </cell>
          <cell r="Q196"/>
        </row>
        <row r="197">
          <cell r="A197" t="str">
            <v>SI_TE01</v>
          </cell>
          <cell r="B197" t="str">
            <v>Sixty Mile River</v>
          </cell>
          <cell r="C197" t="str">
            <v>B</v>
          </cell>
          <cell r="D197" t="str">
            <v>Ten Mile Creek</v>
          </cell>
          <cell r="E197" t="str">
            <v>Ten Mile Creek mouth</v>
          </cell>
          <cell r="F197" t="str">
            <v>60M TEN 01</v>
          </cell>
          <cell r="G197" t="str">
            <v>MT</v>
          </cell>
          <cell r="H197" t="str">
            <v>N</v>
          </cell>
          <cell r="I197" t="str">
            <v>NA</v>
          </cell>
          <cell r="J197">
            <v>63.547989999999999</v>
          </cell>
          <cell r="K197">
            <v>-139.91335000000001</v>
          </cell>
          <cell r="L197">
            <v>11</v>
          </cell>
          <cell r="M197" t="str">
            <v>Area of special consideration</v>
          </cell>
          <cell r="N197" t="str">
            <v>NA</v>
          </cell>
          <cell r="O197">
            <v>0.8</v>
          </cell>
          <cell r="P197">
            <v>25</v>
          </cell>
          <cell r="Q197"/>
        </row>
        <row r="198">
          <cell r="A198" t="str">
            <v>SI_TWEL01</v>
          </cell>
          <cell r="B198" t="str">
            <v>Sixty Mile River</v>
          </cell>
          <cell r="C198" t="str">
            <v>B</v>
          </cell>
          <cell r="D198" t="str">
            <v>Twelve Mile Creek</v>
          </cell>
          <cell r="E198" t="str">
            <v>Twelve Mile Creek mouth</v>
          </cell>
          <cell r="F198" t="str">
            <v>60M TWEL 01</v>
          </cell>
          <cell r="G198" t="str">
            <v>MT</v>
          </cell>
          <cell r="H198" t="str">
            <v>N</v>
          </cell>
          <cell r="I198" t="str">
            <v>NA</v>
          </cell>
          <cell r="J198">
            <v>63.216670000000001</v>
          </cell>
          <cell r="K198">
            <v>-139.85</v>
          </cell>
          <cell r="L198">
            <v>6</v>
          </cell>
          <cell r="M198" t="str">
            <v>Moderate-Moderate</v>
          </cell>
          <cell r="N198" t="str">
            <v>NA</v>
          </cell>
          <cell r="O198">
            <v>0.8</v>
          </cell>
          <cell r="P198">
            <v>100</v>
          </cell>
          <cell r="Q198"/>
        </row>
        <row r="199">
          <cell r="A199" t="str">
            <v>SI_TWEN01</v>
          </cell>
          <cell r="B199" t="str">
            <v>Sixty Mile River</v>
          </cell>
          <cell r="C199" t="str">
            <v>B</v>
          </cell>
          <cell r="D199" t="str">
            <v>Twenty Mile Creek</v>
          </cell>
          <cell r="E199" t="str">
            <v>Twenty Mile Creek mouth</v>
          </cell>
          <cell r="F199" t="str">
            <v>60M TWEN 01</v>
          </cell>
          <cell r="G199" t="str">
            <v>MT</v>
          </cell>
          <cell r="H199" t="str">
            <v>N</v>
          </cell>
          <cell r="I199" t="str">
            <v>NA</v>
          </cell>
          <cell r="J199">
            <v>63.609090000000002</v>
          </cell>
          <cell r="K199">
            <v>-140.03815</v>
          </cell>
          <cell r="L199">
            <v>6</v>
          </cell>
          <cell r="M199" t="str">
            <v>Moderate-Moderate</v>
          </cell>
          <cell r="N199" t="str">
            <v>NA</v>
          </cell>
          <cell r="O199">
            <v>0.8</v>
          </cell>
          <cell r="P199">
            <v>100</v>
          </cell>
          <cell r="Q199"/>
        </row>
        <row r="200">
          <cell r="A200" t="str">
            <v>ST01</v>
          </cell>
          <cell r="B200" t="str">
            <v>Stewart River</v>
          </cell>
          <cell r="C200" t="str">
            <v>A</v>
          </cell>
          <cell r="D200" t="str">
            <v>Stewart River</v>
          </cell>
          <cell r="E200" t="str">
            <v>Stewart River mouth</v>
          </cell>
          <cell r="F200" t="str">
            <v>ST 01</v>
          </cell>
          <cell r="G200" t="str">
            <v>MT</v>
          </cell>
          <cell r="H200" t="str">
            <v>Y</v>
          </cell>
          <cell r="I200">
            <v>2009</v>
          </cell>
          <cell r="J200">
            <v>63.291130000000003</v>
          </cell>
          <cell r="K200">
            <v>-139.41041999999999</v>
          </cell>
          <cell r="L200">
            <v>8</v>
          </cell>
          <cell r="M200" t="str">
            <v>Moderate-High</v>
          </cell>
          <cell r="N200">
            <v>200</v>
          </cell>
          <cell r="O200" t="str">
            <v>NA</v>
          </cell>
          <cell r="P200">
            <v>25</v>
          </cell>
          <cell r="Q200"/>
        </row>
        <row r="201">
          <cell r="A201" t="str">
            <v>ST02</v>
          </cell>
          <cell r="B201" t="str">
            <v>Stewart River</v>
          </cell>
          <cell r="C201" t="str">
            <v>A</v>
          </cell>
          <cell r="D201" t="str">
            <v>Stewart River</v>
          </cell>
          <cell r="E201" t="str">
            <v>Stewart River upstream of Henderson Creek</v>
          </cell>
          <cell r="F201" t="str">
            <v>ST 02</v>
          </cell>
          <cell r="G201" t="str">
            <v>O</v>
          </cell>
          <cell r="H201" t="str">
            <v>N</v>
          </cell>
          <cell r="I201" t="str">
            <v>NA</v>
          </cell>
          <cell r="J201">
            <v>63.35333</v>
          </cell>
          <cell r="K201">
            <v>-139.46181000000001</v>
          </cell>
          <cell r="L201">
            <v>8</v>
          </cell>
          <cell r="M201" t="str">
            <v>Moderate-High</v>
          </cell>
          <cell r="N201">
            <v>200</v>
          </cell>
          <cell r="O201" t="str">
            <v>NA</v>
          </cell>
          <cell r="P201">
            <v>25</v>
          </cell>
          <cell r="Q201"/>
        </row>
        <row r="202">
          <cell r="A202" t="str">
            <v>ST03</v>
          </cell>
          <cell r="B202" t="str">
            <v>Stewart River</v>
          </cell>
          <cell r="C202" t="str">
            <v>A</v>
          </cell>
          <cell r="D202" t="str">
            <v>Stewart River</v>
          </cell>
          <cell r="E202" t="str">
            <v>Stewart River upstream of Barker Creek</v>
          </cell>
          <cell r="F202" t="str">
            <v>ST 03</v>
          </cell>
          <cell r="G202" t="str">
            <v>O</v>
          </cell>
          <cell r="H202" t="str">
            <v>N</v>
          </cell>
          <cell r="I202" t="str">
            <v>NA</v>
          </cell>
          <cell r="J202">
            <v>63.183500000000002</v>
          </cell>
          <cell r="K202">
            <v>-138.90445</v>
          </cell>
          <cell r="L202">
            <v>10</v>
          </cell>
          <cell r="M202" t="str">
            <v>High</v>
          </cell>
          <cell r="N202">
            <v>0</v>
          </cell>
          <cell r="O202" t="str">
            <v>NA</v>
          </cell>
          <cell r="P202">
            <v>25</v>
          </cell>
          <cell r="Q202"/>
        </row>
        <row r="203">
          <cell r="A203" t="str">
            <v>ST04</v>
          </cell>
          <cell r="B203" t="str">
            <v>Stewart River</v>
          </cell>
          <cell r="C203" t="str">
            <v>A</v>
          </cell>
          <cell r="D203" t="str">
            <v>Stewart River</v>
          </cell>
          <cell r="E203" t="str">
            <v>Stewart River upstream of Scroggie Creek</v>
          </cell>
          <cell r="F203" t="str">
            <v>ST 04</v>
          </cell>
          <cell r="G203" t="str">
            <v>O</v>
          </cell>
          <cell r="H203" t="str">
            <v>N</v>
          </cell>
          <cell r="I203" t="str">
            <v>NA</v>
          </cell>
          <cell r="J203">
            <v>63.199489999999997</v>
          </cell>
          <cell r="K203">
            <v>-138.85118</v>
          </cell>
          <cell r="L203">
            <v>10</v>
          </cell>
          <cell r="M203" t="str">
            <v>High</v>
          </cell>
          <cell r="N203">
            <v>0</v>
          </cell>
          <cell r="O203" t="str">
            <v>NA</v>
          </cell>
          <cell r="P203">
            <v>25</v>
          </cell>
          <cell r="Q203"/>
        </row>
        <row r="204">
          <cell r="A204" t="str">
            <v>ST05</v>
          </cell>
          <cell r="B204" t="str">
            <v>Stewart River</v>
          </cell>
          <cell r="C204" t="str">
            <v>A</v>
          </cell>
          <cell r="D204" t="str">
            <v>Stewart River</v>
          </cell>
          <cell r="E204" t="str">
            <v>Stewart River upstream of Maisy May Creek</v>
          </cell>
          <cell r="F204" t="str">
            <v>ST 05</v>
          </cell>
          <cell r="G204" t="str">
            <v>O</v>
          </cell>
          <cell r="H204" t="str">
            <v>N</v>
          </cell>
          <cell r="I204" t="str">
            <v>NA</v>
          </cell>
          <cell r="J204">
            <v>63.235390000000002</v>
          </cell>
          <cell r="K204">
            <v>-138.81272999999999</v>
          </cell>
          <cell r="L204">
            <v>4</v>
          </cell>
          <cell r="M204" t="str">
            <v>Moderate-Low</v>
          </cell>
          <cell r="N204" t="str">
            <v>NA</v>
          </cell>
          <cell r="O204">
            <v>1.2</v>
          </cell>
          <cell r="P204">
            <v>80</v>
          </cell>
          <cell r="Q204"/>
        </row>
        <row r="205">
          <cell r="A205" t="str">
            <v>ST06</v>
          </cell>
          <cell r="B205" t="str">
            <v>Stewart River</v>
          </cell>
          <cell r="C205" t="str">
            <v>A</v>
          </cell>
          <cell r="D205" t="str">
            <v>Stewart River</v>
          </cell>
          <cell r="E205" t="str">
            <v>Stewart River upstream Black Hills Creek</v>
          </cell>
          <cell r="F205" t="str">
            <v>NA</v>
          </cell>
          <cell r="G205" t="str">
            <v>O</v>
          </cell>
          <cell r="H205" t="str">
            <v>N</v>
          </cell>
          <cell r="I205" t="str">
            <v>NA</v>
          </cell>
          <cell r="J205">
            <v>63.25479</v>
          </cell>
          <cell r="K205">
            <v>-138.68283</v>
          </cell>
          <cell r="L205">
            <v>10</v>
          </cell>
          <cell r="M205" t="str">
            <v>High</v>
          </cell>
          <cell r="N205">
            <v>0</v>
          </cell>
          <cell r="O205" t="str">
            <v>NA</v>
          </cell>
          <cell r="P205">
            <v>25</v>
          </cell>
          <cell r="Q205"/>
        </row>
        <row r="206">
          <cell r="A206" t="str">
            <v>ST07</v>
          </cell>
          <cell r="B206" t="str">
            <v>Stewart River</v>
          </cell>
          <cell r="C206" t="str">
            <v>A</v>
          </cell>
          <cell r="D206" t="str">
            <v>Stewart River</v>
          </cell>
          <cell r="E206" t="str">
            <v>Stewart River upstream of Clear Creek</v>
          </cell>
          <cell r="F206" t="str">
            <v>ST 06</v>
          </cell>
          <cell r="G206" t="str">
            <v>O</v>
          </cell>
          <cell r="H206" t="str">
            <v>N</v>
          </cell>
          <cell r="I206" t="str">
            <v>NA</v>
          </cell>
          <cell r="J206">
            <v>63.611829999999998</v>
          </cell>
          <cell r="K206">
            <v>-137.63991999999999</v>
          </cell>
          <cell r="L206">
            <v>10</v>
          </cell>
          <cell r="M206" t="str">
            <v>High</v>
          </cell>
          <cell r="N206">
            <v>0</v>
          </cell>
          <cell r="O206" t="str">
            <v>NA</v>
          </cell>
          <cell r="P206">
            <v>25</v>
          </cell>
          <cell r="Q206"/>
        </row>
        <row r="207">
          <cell r="A207" t="str">
            <v>ST08</v>
          </cell>
          <cell r="B207" t="str">
            <v>Stewart River</v>
          </cell>
          <cell r="C207" t="str">
            <v>A</v>
          </cell>
          <cell r="D207" t="str">
            <v>Stewart River</v>
          </cell>
          <cell r="E207" t="str">
            <v>Stewart River above all mining</v>
          </cell>
          <cell r="F207" t="str">
            <v>ST 07</v>
          </cell>
          <cell r="G207" t="str">
            <v>AAM</v>
          </cell>
          <cell r="H207" t="str">
            <v>Y</v>
          </cell>
          <cell r="I207">
            <v>2009</v>
          </cell>
          <cell r="J207">
            <v>63.454450000000001</v>
          </cell>
          <cell r="K207">
            <v>-136.94208</v>
          </cell>
          <cell r="L207">
            <v>10</v>
          </cell>
          <cell r="M207" t="str">
            <v>High</v>
          </cell>
          <cell r="N207">
            <v>0</v>
          </cell>
          <cell r="O207" t="str">
            <v>NA</v>
          </cell>
          <cell r="P207">
            <v>25</v>
          </cell>
          <cell r="Q207"/>
        </row>
        <row r="208">
          <cell r="A208" t="str">
            <v>ST_BA01</v>
          </cell>
          <cell r="B208" t="str">
            <v>Stewart River</v>
          </cell>
          <cell r="C208" t="str">
            <v>A</v>
          </cell>
          <cell r="D208" t="str">
            <v>Barker Creek</v>
          </cell>
          <cell r="E208" t="str">
            <v>Barker Creek below all mining</v>
          </cell>
          <cell r="F208" t="str">
            <v>ST BAR 01</v>
          </cell>
          <cell r="G208" t="str">
            <v>BAM</v>
          </cell>
          <cell r="H208" t="str">
            <v>N</v>
          </cell>
          <cell r="I208" t="str">
            <v>NA</v>
          </cell>
          <cell r="J208">
            <v>63.177849999999999</v>
          </cell>
          <cell r="K208">
            <v>-138.89928</v>
          </cell>
          <cell r="L208">
            <v>4</v>
          </cell>
          <cell r="M208" t="str">
            <v>Moderate-Low</v>
          </cell>
          <cell r="N208" t="str">
            <v>NA</v>
          </cell>
          <cell r="O208">
            <v>1.2</v>
          </cell>
          <cell r="P208">
            <v>80</v>
          </cell>
          <cell r="Q208"/>
        </row>
        <row r="209">
          <cell r="A209" t="str">
            <v>ST_BL01</v>
          </cell>
          <cell r="B209" t="str">
            <v>Stewart River</v>
          </cell>
          <cell r="C209" t="str">
            <v>A</v>
          </cell>
          <cell r="D209" t="str">
            <v>Black Hills Creek</v>
          </cell>
          <cell r="E209" t="str">
            <v>Black Hills Creek  below all mining</v>
          </cell>
          <cell r="F209" t="str">
            <v>ST BLAC 01</v>
          </cell>
          <cell r="G209" t="str">
            <v>BAM</v>
          </cell>
          <cell r="H209" t="str">
            <v>N</v>
          </cell>
          <cell r="I209" t="str">
            <v>NA</v>
          </cell>
          <cell r="J209">
            <v>63.321370000000002</v>
          </cell>
          <cell r="K209">
            <v>-138.76973000000001</v>
          </cell>
          <cell r="L209">
            <v>1</v>
          </cell>
          <cell r="M209" t="str">
            <v>Low</v>
          </cell>
          <cell r="N209" t="str">
            <v>NA</v>
          </cell>
          <cell r="O209">
            <v>1.5</v>
          </cell>
          <cell r="P209">
            <v>200</v>
          </cell>
          <cell r="Q209"/>
        </row>
        <row r="210">
          <cell r="A210" t="str">
            <v>ST_CL01</v>
          </cell>
          <cell r="B210" t="str">
            <v>Stewart River</v>
          </cell>
          <cell r="C210" t="str">
            <v>A</v>
          </cell>
          <cell r="D210" t="str">
            <v>Clear Creek</v>
          </cell>
          <cell r="E210" t="str">
            <v xml:space="preserve">Clear Creek mouth </v>
          </cell>
          <cell r="F210" t="str">
            <v>ST CLEA 01</v>
          </cell>
          <cell r="G210" t="str">
            <v>MT</v>
          </cell>
          <cell r="H210" t="str">
            <v>Y</v>
          </cell>
          <cell r="I210">
            <v>2008</v>
          </cell>
          <cell r="J210">
            <v>63.616300000000003</v>
          </cell>
          <cell r="K210">
            <v>-137.64114000000001</v>
          </cell>
          <cell r="L210">
            <v>7</v>
          </cell>
          <cell r="M210" t="str">
            <v>Moderate-High</v>
          </cell>
          <cell r="N210">
            <v>200</v>
          </cell>
          <cell r="O210" t="str">
            <v>NA</v>
          </cell>
          <cell r="P210">
            <v>25</v>
          </cell>
          <cell r="Q210"/>
        </row>
        <row r="211">
          <cell r="A211" t="str">
            <v>ST_CL02</v>
          </cell>
          <cell r="B211" t="str">
            <v>Stewart River</v>
          </cell>
          <cell r="C211" t="str">
            <v>A</v>
          </cell>
          <cell r="D211" t="str">
            <v>Clear Creek</v>
          </cell>
          <cell r="E211" t="str">
            <v>Clear Creek upstream highway bridge</v>
          </cell>
          <cell r="F211" t="str">
            <v>ST CLEA 02</v>
          </cell>
          <cell r="G211" t="str">
            <v>BAM</v>
          </cell>
          <cell r="H211" t="str">
            <v>Y</v>
          </cell>
          <cell r="I211">
            <v>2009</v>
          </cell>
          <cell r="J211">
            <v>63.628250000000001</v>
          </cell>
          <cell r="K211">
            <v>-137.60946999999999</v>
          </cell>
          <cell r="L211">
            <v>6</v>
          </cell>
          <cell r="M211" t="str">
            <v>Moderate-Moderate</v>
          </cell>
          <cell r="N211">
            <v>200</v>
          </cell>
          <cell r="O211" t="str">
            <v>NA</v>
          </cell>
          <cell r="P211">
            <v>50</v>
          </cell>
          <cell r="Q211"/>
        </row>
        <row r="212">
          <cell r="A212" t="str">
            <v>ST_MA01</v>
          </cell>
          <cell r="B212" t="str">
            <v>Stewart River</v>
          </cell>
          <cell r="C212" t="str">
            <v>A</v>
          </cell>
          <cell r="D212" t="str">
            <v>Maisy May</v>
          </cell>
          <cell r="E212" t="str">
            <v>Maisy May Creek mouth</v>
          </cell>
          <cell r="F212" t="str">
            <v>ST MAIS 01</v>
          </cell>
          <cell r="G212" t="str">
            <v>MT</v>
          </cell>
          <cell r="H212" t="str">
            <v>N</v>
          </cell>
          <cell r="I212" t="str">
            <v>NA</v>
          </cell>
          <cell r="J212">
            <v>63.254489999999997</v>
          </cell>
          <cell r="K212">
            <v>-138.84765999999999</v>
          </cell>
          <cell r="L212">
            <v>1</v>
          </cell>
          <cell r="M212" t="str">
            <v>Low</v>
          </cell>
          <cell r="N212" t="str">
            <v>NA</v>
          </cell>
          <cell r="O212">
            <v>1.5</v>
          </cell>
          <cell r="P212">
            <v>200</v>
          </cell>
          <cell r="Q212"/>
        </row>
        <row r="213">
          <cell r="A213" t="str">
            <v>ST_SC01</v>
          </cell>
          <cell r="B213" t="str">
            <v>Stewart River</v>
          </cell>
          <cell r="C213" t="str">
            <v>A</v>
          </cell>
          <cell r="D213" t="str">
            <v>Scroggie Creek</v>
          </cell>
          <cell r="E213" t="str">
            <v>Scroggie Creek mouth</v>
          </cell>
          <cell r="F213" t="str">
            <v>ST SCR 01</v>
          </cell>
          <cell r="G213" t="str">
            <v>MT</v>
          </cell>
          <cell r="H213" t="str">
            <v>N</v>
          </cell>
          <cell r="I213" t="str">
            <v>NA</v>
          </cell>
          <cell r="J213">
            <v>63.186959999999999</v>
          </cell>
          <cell r="K213">
            <v>-138.83366000000001</v>
          </cell>
          <cell r="L213">
            <v>6</v>
          </cell>
          <cell r="M213" t="str">
            <v>Moderate-Moderate</v>
          </cell>
          <cell r="N213">
            <v>200</v>
          </cell>
          <cell r="O213" t="str">
            <v>NA</v>
          </cell>
          <cell r="P213">
            <v>50</v>
          </cell>
          <cell r="Q213"/>
        </row>
        <row r="214">
          <cell r="A214" t="str">
            <v>WH01</v>
          </cell>
          <cell r="B214" t="str">
            <v>White River</v>
          </cell>
          <cell r="C214" t="str">
            <v>B</v>
          </cell>
          <cell r="D214" t="str">
            <v>White River</v>
          </cell>
          <cell r="E214" t="str">
            <v>White River mouth</v>
          </cell>
          <cell r="F214" t="str">
            <v>W 01</v>
          </cell>
          <cell r="G214" t="str">
            <v>MT</v>
          </cell>
          <cell r="H214" t="str">
            <v>N</v>
          </cell>
          <cell r="I214" t="str">
            <v>NA</v>
          </cell>
          <cell r="J214">
            <v>63.188920000000003</v>
          </cell>
          <cell r="K214">
            <v>-139.58885000000001</v>
          </cell>
          <cell r="L214">
            <v>10</v>
          </cell>
          <cell r="M214" t="str">
            <v>High</v>
          </cell>
          <cell r="N214">
            <v>0</v>
          </cell>
          <cell r="O214" t="str">
            <v>NA</v>
          </cell>
          <cell r="P214">
            <v>25</v>
          </cell>
          <cell r="Q214"/>
        </row>
        <row r="215">
          <cell r="A215" t="str">
            <v>WH04</v>
          </cell>
          <cell r="B215" t="str">
            <v>White River</v>
          </cell>
          <cell r="C215" t="str">
            <v>B</v>
          </cell>
          <cell r="D215" t="str">
            <v>White River</v>
          </cell>
          <cell r="E215" t="str">
            <v>White River at the Alaska Highway</v>
          </cell>
          <cell r="F215" t="str">
            <v>W 04</v>
          </cell>
          <cell r="G215" t="str">
            <v>O</v>
          </cell>
          <cell r="H215" t="str">
            <v>N</v>
          </cell>
          <cell r="I215" t="str">
            <v>NA</v>
          </cell>
          <cell r="J215">
            <v>61.988010000000003</v>
          </cell>
          <cell r="K215">
            <v>-140.55598000000001</v>
          </cell>
          <cell r="L215">
            <v>1</v>
          </cell>
          <cell r="M215" t="str">
            <v>Low (Not contributing to Lake Trout Lakes)</v>
          </cell>
          <cell r="N215" t="str">
            <v>NA</v>
          </cell>
          <cell r="O215">
            <v>2.5</v>
          </cell>
          <cell r="P215">
            <v>300</v>
          </cell>
          <cell r="Q215"/>
        </row>
        <row r="216">
          <cell r="A216" t="str">
            <v>WH_DO_AR01</v>
          </cell>
          <cell r="B216" t="str">
            <v>White River</v>
          </cell>
          <cell r="C216" t="str">
            <v>B</v>
          </cell>
          <cell r="D216" t="str">
            <v>Arch Creek</v>
          </cell>
          <cell r="E216" t="str">
            <v>Arch Creek near mouth</v>
          </cell>
          <cell r="F216" t="str">
            <v>W ARC 01</v>
          </cell>
          <cell r="G216" t="str">
            <v>BAM</v>
          </cell>
          <cell r="H216" t="str">
            <v>N</v>
          </cell>
          <cell r="I216" t="str">
            <v>NA</v>
          </cell>
          <cell r="J216">
            <v>61.494120000000002</v>
          </cell>
          <cell r="K216">
            <v>-139.71854999999999</v>
          </cell>
          <cell r="L216">
            <v>1</v>
          </cell>
          <cell r="M216" t="str">
            <v>Low (Not contributing to Lake Trout Lakes)</v>
          </cell>
          <cell r="N216" t="str">
            <v>NA</v>
          </cell>
          <cell r="O216">
            <v>2.5</v>
          </cell>
          <cell r="P216">
            <v>300</v>
          </cell>
          <cell r="Q216"/>
        </row>
        <row r="217">
          <cell r="A217" t="str">
            <v>WH_DO_KL_BU01</v>
          </cell>
          <cell r="B217" t="str">
            <v>White River</v>
          </cell>
          <cell r="C217" t="str">
            <v>B</v>
          </cell>
          <cell r="D217" t="str">
            <v>Burwash Creek</v>
          </cell>
          <cell r="E217" t="str">
            <v>Burwash Creek below all mining</v>
          </cell>
          <cell r="F217" t="str">
            <v>W BUR 01</v>
          </cell>
          <cell r="G217" t="str">
            <v>BAM</v>
          </cell>
          <cell r="H217" t="str">
            <v>Y</v>
          </cell>
          <cell r="I217">
            <v>2010</v>
          </cell>
          <cell r="J217">
            <v>61.431890000000003</v>
          </cell>
          <cell r="K217">
            <v>-139.21720999999999</v>
          </cell>
          <cell r="L217">
            <v>6</v>
          </cell>
          <cell r="M217" t="str">
            <v>Moderate-Moderate</v>
          </cell>
          <cell r="N217" t="str">
            <v>NA</v>
          </cell>
          <cell r="O217">
            <v>0.8</v>
          </cell>
          <cell r="P217">
            <v>100</v>
          </cell>
          <cell r="Q217" t="str">
            <v>GPS Co ord updated July 10th, 2013</v>
          </cell>
        </row>
        <row r="218">
          <cell r="A218" t="str">
            <v>WH_DO_NI_NA_DI01</v>
          </cell>
          <cell r="B218" t="str">
            <v>White River</v>
          </cell>
          <cell r="C218" t="str">
            <v>B</v>
          </cell>
          <cell r="D218" t="str">
            <v>Discovery Creek</v>
          </cell>
          <cell r="E218" t="str">
            <v>Discovery Creek mouth</v>
          </cell>
          <cell r="F218" t="str">
            <v>W DISC 01</v>
          </cell>
          <cell r="G218" t="str">
            <v>MT</v>
          </cell>
          <cell r="H218" t="str">
            <v>N</v>
          </cell>
          <cell r="I218" t="str">
            <v>NA</v>
          </cell>
          <cell r="J218">
            <v>62.073839999999997</v>
          </cell>
          <cell r="K218">
            <v>-137.22852</v>
          </cell>
          <cell r="L218">
            <v>1</v>
          </cell>
          <cell r="M218" t="str">
            <v>Low (Not contributing to Lake Trout Lakes)</v>
          </cell>
          <cell r="N218" t="str">
            <v>NA</v>
          </cell>
          <cell r="O218">
            <v>2.5</v>
          </cell>
          <cell r="P218">
            <v>300</v>
          </cell>
          <cell r="Q218"/>
        </row>
        <row r="219">
          <cell r="A219" t="str">
            <v>WH_DO_NI_NA_DI02</v>
          </cell>
          <cell r="B219" t="str">
            <v>White River</v>
          </cell>
          <cell r="C219" t="str">
            <v>B</v>
          </cell>
          <cell r="D219" t="str">
            <v>Discovery Creek</v>
          </cell>
          <cell r="E219" t="str">
            <v>Discovery Creek above all mining</v>
          </cell>
          <cell r="F219" t="str">
            <v>W DISC 03</v>
          </cell>
          <cell r="G219" t="str">
            <v>AAM</v>
          </cell>
          <cell r="H219" t="str">
            <v>N</v>
          </cell>
          <cell r="I219" t="str">
            <v>NA</v>
          </cell>
          <cell r="J219">
            <v>62.079540000000001</v>
          </cell>
          <cell r="K219">
            <v>-137.18932000000001</v>
          </cell>
          <cell r="L219">
            <v>1</v>
          </cell>
          <cell r="M219" t="str">
            <v>Low (Not contributing to Lake Trout Lakes)</v>
          </cell>
          <cell r="N219" t="str">
            <v>NA</v>
          </cell>
          <cell r="O219">
            <v>2.5</v>
          </cell>
          <cell r="P219">
            <v>300</v>
          </cell>
          <cell r="Q219"/>
        </row>
        <row r="220">
          <cell r="A220" t="str">
            <v>WH_DO_NI_NA_DO01</v>
          </cell>
          <cell r="B220" t="str">
            <v>White River</v>
          </cell>
          <cell r="C220" t="str">
            <v>B</v>
          </cell>
          <cell r="D220" t="str">
            <v>Dolly Creek</v>
          </cell>
          <cell r="E220" t="str">
            <v>Dolly Creek below all mining</v>
          </cell>
          <cell r="F220" t="str">
            <v>W DOLL 02</v>
          </cell>
          <cell r="G220" t="str">
            <v>BAM</v>
          </cell>
          <cell r="H220" t="str">
            <v>N</v>
          </cell>
          <cell r="I220" t="str">
            <v>NA</v>
          </cell>
          <cell r="J220">
            <v>62.062330000000003</v>
          </cell>
          <cell r="K220">
            <v>-137.22121000000001</v>
          </cell>
          <cell r="L220">
            <v>1</v>
          </cell>
          <cell r="M220" t="str">
            <v>Low (Not contributing to Lake Trout Lakes)</v>
          </cell>
          <cell r="N220" t="str">
            <v>NA</v>
          </cell>
          <cell r="O220">
            <v>2.5</v>
          </cell>
          <cell r="P220">
            <v>300</v>
          </cell>
          <cell r="Q220"/>
        </row>
        <row r="221">
          <cell r="A221" t="str">
            <v>WH_DO_NI_NA_DO02</v>
          </cell>
          <cell r="B221" t="str">
            <v>White River</v>
          </cell>
          <cell r="C221" t="str">
            <v>B</v>
          </cell>
          <cell r="D221" t="str">
            <v>Dolly Creek</v>
          </cell>
          <cell r="E221" t="str">
            <v>Dolly Creek above all mining</v>
          </cell>
          <cell r="F221" t="str">
            <v>W DOLL 03</v>
          </cell>
          <cell r="G221" t="str">
            <v>AAM</v>
          </cell>
          <cell r="H221" t="str">
            <v>N</v>
          </cell>
          <cell r="I221" t="str">
            <v>NA</v>
          </cell>
          <cell r="J221">
            <v>62.064990000000002</v>
          </cell>
          <cell r="K221">
            <v>-137.2132</v>
          </cell>
          <cell r="L221">
            <v>1</v>
          </cell>
          <cell r="M221" t="str">
            <v>Low (Not contributing to Lake Trout Lakes)</v>
          </cell>
          <cell r="N221" t="str">
            <v>NA</v>
          </cell>
          <cell r="O221">
            <v>2.5</v>
          </cell>
          <cell r="P221">
            <v>300</v>
          </cell>
          <cell r="Q221"/>
        </row>
        <row r="222">
          <cell r="A222" t="str">
            <v>WH_DO01</v>
          </cell>
          <cell r="B222" t="str">
            <v>White River</v>
          </cell>
          <cell r="C222" t="str">
            <v>B</v>
          </cell>
          <cell r="D222" t="str">
            <v>Donjek River</v>
          </cell>
          <cell r="E222" t="str">
            <v>Donjek River at Alaska Highway</v>
          </cell>
          <cell r="F222" t="str">
            <v>W DON 01</v>
          </cell>
          <cell r="G222" t="str">
            <v>O</v>
          </cell>
          <cell r="H222" t="str">
            <v>N</v>
          </cell>
          <cell r="I222" t="str">
            <v>NA</v>
          </cell>
          <cell r="J222">
            <v>61.678939999999997</v>
          </cell>
          <cell r="K222">
            <v>-139.75711000000001</v>
          </cell>
          <cell r="L222">
            <v>4</v>
          </cell>
          <cell r="M222" t="str">
            <v>Moderate-Low</v>
          </cell>
          <cell r="N222" t="str">
            <v>NA</v>
          </cell>
          <cell r="O222">
            <v>2</v>
          </cell>
          <cell r="P222">
            <v>200</v>
          </cell>
          <cell r="Q222"/>
        </row>
        <row r="223">
          <cell r="A223" t="str">
            <v>WH_DO_KL_DU01</v>
          </cell>
          <cell r="B223" t="str">
            <v>White River</v>
          </cell>
          <cell r="C223" t="str">
            <v>B</v>
          </cell>
          <cell r="D223" t="str">
            <v>Duke River</v>
          </cell>
          <cell r="E223" t="str">
            <v>Duke River at Alaskas Highway</v>
          </cell>
          <cell r="F223" t="str">
            <v>W DUK 01</v>
          </cell>
          <cell r="G223" t="str">
            <v>O</v>
          </cell>
          <cell r="H223" t="str">
            <v>N</v>
          </cell>
          <cell r="I223" t="str">
            <v>NA</v>
          </cell>
          <cell r="J223">
            <v>61.377769999999998</v>
          </cell>
          <cell r="K223">
            <v>-139.14737</v>
          </cell>
          <cell r="L223">
            <v>6</v>
          </cell>
          <cell r="M223" t="str">
            <v>Moderate-Moderate</v>
          </cell>
          <cell r="N223" t="str">
            <v>NA</v>
          </cell>
          <cell r="O223">
            <v>0.8</v>
          </cell>
          <cell r="P223">
            <v>100</v>
          </cell>
          <cell r="Q223"/>
        </row>
        <row r="224">
          <cell r="A224" t="str">
            <v>WH_DO_KL_GL01</v>
          </cell>
          <cell r="B224" t="str">
            <v>White River</v>
          </cell>
          <cell r="C224" t="str">
            <v>B</v>
          </cell>
          <cell r="D224" t="str">
            <v>Gladstone Creek</v>
          </cell>
          <cell r="E224" t="str">
            <v>Gladstone Creek mouth</v>
          </cell>
          <cell r="F224" t="str">
            <v>W GLAD 01</v>
          </cell>
          <cell r="G224" t="str">
            <v>MT</v>
          </cell>
          <cell r="H224" t="str">
            <v>Y</v>
          </cell>
          <cell r="I224">
            <v>2010</v>
          </cell>
          <cell r="J224">
            <v>61.31897</v>
          </cell>
          <cell r="K224">
            <v>-138.65566999999999</v>
          </cell>
          <cell r="L224">
            <v>19</v>
          </cell>
          <cell r="M224" t="str">
            <v>Low (Tributary to Large Lakes)</v>
          </cell>
          <cell r="N224" t="str">
            <v>NA</v>
          </cell>
          <cell r="O224">
            <v>1.5</v>
          </cell>
          <cell r="P224">
            <v>25</v>
          </cell>
          <cell r="Q224"/>
        </row>
        <row r="225">
          <cell r="A225" t="str">
            <v>WH_DO_KL_GL02</v>
          </cell>
          <cell r="B225" t="str">
            <v>White River</v>
          </cell>
          <cell r="C225" t="str">
            <v>B</v>
          </cell>
          <cell r="D225" t="str">
            <v>Gladstone Creek</v>
          </cell>
          <cell r="E225" t="str">
            <v>Gladstone Lake - Gladstone Creek background</v>
          </cell>
          <cell r="F225" t="str">
            <v>W GLAD 02</v>
          </cell>
          <cell r="G225" t="str">
            <v>AAM</v>
          </cell>
          <cell r="H225" t="str">
            <v>N</v>
          </cell>
          <cell r="I225" t="str">
            <v>NA</v>
          </cell>
          <cell r="J225">
            <v>61.323900000000002</v>
          </cell>
          <cell r="K225">
            <v>-138.17314999999999</v>
          </cell>
          <cell r="L225">
            <v>4</v>
          </cell>
          <cell r="M225" t="str">
            <v>Moderate-Low (Tributary to Large Lakes)</v>
          </cell>
          <cell r="N225" t="str">
            <v>NA</v>
          </cell>
          <cell r="O225">
            <v>1.2</v>
          </cell>
          <cell r="P225">
            <v>200</v>
          </cell>
          <cell r="Q225"/>
        </row>
        <row r="226">
          <cell r="A226" t="str">
            <v>WH_DO_NI_NA01</v>
          </cell>
          <cell r="B226" t="str">
            <v>White River</v>
          </cell>
          <cell r="C226" t="str">
            <v>B</v>
          </cell>
          <cell r="D226" t="str">
            <v>Nansen Creek</v>
          </cell>
          <cell r="E226" t="str">
            <v>Nansen Creek mouth</v>
          </cell>
          <cell r="F226" t="str">
            <v>W NAN 01</v>
          </cell>
          <cell r="G226" t="str">
            <v>MT</v>
          </cell>
          <cell r="H226" t="str">
            <v>N</v>
          </cell>
          <cell r="I226" t="str">
            <v>NA</v>
          </cell>
          <cell r="J226">
            <v>61.980490000000003</v>
          </cell>
          <cell r="K226">
            <v>-137.19904</v>
          </cell>
          <cell r="L226">
            <v>1</v>
          </cell>
          <cell r="M226" t="str">
            <v>Low (Not contributing to Lake Trout Lakes)</v>
          </cell>
          <cell r="N226" t="str">
            <v>NA</v>
          </cell>
          <cell r="O226">
            <v>2.5</v>
          </cell>
          <cell r="P226">
            <v>300</v>
          </cell>
          <cell r="Q226"/>
        </row>
        <row r="227">
          <cell r="A227" t="str">
            <v>WH_DO_NI_NA02</v>
          </cell>
          <cell r="B227" t="str">
            <v>White River</v>
          </cell>
          <cell r="C227" t="str">
            <v>B</v>
          </cell>
          <cell r="D227" t="str">
            <v>Nansen Creek</v>
          </cell>
          <cell r="E227" t="str">
            <v>Nansen Creek below all mining</v>
          </cell>
          <cell r="F227" t="str">
            <v>W NAN 02</v>
          </cell>
          <cell r="G227" t="str">
            <v>BAM</v>
          </cell>
          <cell r="H227" t="str">
            <v>Y</v>
          </cell>
          <cell r="I227">
            <v>2011</v>
          </cell>
          <cell r="J227">
            <v>62.055990000000001</v>
          </cell>
          <cell r="K227">
            <v>-137.22148000000001</v>
          </cell>
          <cell r="L227">
            <v>1</v>
          </cell>
          <cell r="M227" t="str">
            <v>Low (Not contributing to Lake Trout Lakes)</v>
          </cell>
          <cell r="N227" t="str">
            <v>NA</v>
          </cell>
          <cell r="O227">
            <v>2.5</v>
          </cell>
          <cell r="P227">
            <v>300</v>
          </cell>
          <cell r="Q227"/>
        </row>
        <row r="228">
          <cell r="A228" t="str">
            <v>WH_DO_NI_NA03</v>
          </cell>
          <cell r="B228" t="str">
            <v>White River</v>
          </cell>
          <cell r="C228" t="str">
            <v>B</v>
          </cell>
          <cell r="D228" t="str">
            <v>Nansen Creek</v>
          </cell>
          <cell r="E228" t="str">
            <v>Nansen Creek upstream of Discovery Creek</v>
          </cell>
          <cell r="F228" t="str">
            <v>W NAN 03</v>
          </cell>
          <cell r="G228" t="str">
            <v>O</v>
          </cell>
          <cell r="H228" t="str">
            <v>N</v>
          </cell>
          <cell r="I228" t="str">
            <v>NA</v>
          </cell>
          <cell r="J228">
            <v>62.073839999999997</v>
          </cell>
          <cell r="K228">
            <v>-137.22852</v>
          </cell>
          <cell r="L228">
            <v>1</v>
          </cell>
          <cell r="M228" t="str">
            <v>Low (Not contributing to Lake Trout Lakes)</v>
          </cell>
          <cell r="N228" t="str">
            <v>NA</v>
          </cell>
          <cell r="O228">
            <v>2.5</v>
          </cell>
          <cell r="P228">
            <v>300</v>
          </cell>
          <cell r="Q228"/>
        </row>
        <row r="229">
          <cell r="A229" t="str">
            <v>WH_DO_NI_NA04</v>
          </cell>
          <cell r="B229" t="str">
            <v>White River</v>
          </cell>
          <cell r="C229" t="str">
            <v>B</v>
          </cell>
          <cell r="D229" t="str">
            <v>Nansen Creek</v>
          </cell>
          <cell r="E229" t="str">
            <v>Nansen Creek East fork above all mining</v>
          </cell>
          <cell r="F229" t="str">
            <v>W NAN 04</v>
          </cell>
          <cell r="G229" t="str">
            <v>AAM</v>
          </cell>
          <cell r="H229" t="str">
            <v>Y</v>
          </cell>
          <cell r="I229">
            <v>2011</v>
          </cell>
          <cell r="J229">
            <v>62.098390000000002</v>
          </cell>
          <cell r="K229">
            <v>-137.19748000000001</v>
          </cell>
          <cell r="L229">
            <v>1</v>
          </cell>
          <cell r="M229" t="str">
            <v>Low (Not contributing to Lake Trout Lakes)</v>
          </cell>
          <cell r="N229" t="str">
            <v>NA</v>
          </cell>
          <cell r="O229">
            <v>2.5</v>
          </cell>
          <cell r="P229">
            <v>300</v>
          </cell>
          <cell r="Q229"/>
        </row>
        <row r="230">
          <cell r="A230" t="str">
            <v>WH_DO_NI02</v>
          </cell>
          <cell r="B230" t="str">
            <v>White River</v>
          </cell>
          <cell r="C230" t="str">
            <v>B</v>
          </cell>
          <cell r="D230" t="str">
            <v>Nisling River</v>
          </cell>
          <cell r="E230" t="str">
            <v>Nisling River downstream of Klaza River</v>
          </cell>
          <cell r="F230" t="str">
            <v>W NISL 02</v>
          </cell>
          <cell r="G230" t="str">
            <v>O</v>
          </cell>
          <cell r="H230" t="str">
            <v>N</v>
          </cell>
          <cell r="I230" t="str">
            <v>NA</v>
          </cell>
          <cell r="J230">
            <v>62.096409999999999</v>
          </cell>
          <cell r="K230">
            <v>-138.49235999999999</v>
          </cell>
          <cell r="L230">
            <v>10</v>
          </cell>
          <cell r="M230" t="str">
            <v>High</v>
          </cell>
          <cell r="N230">
            <v>0</v>
          </cell>
          <cell r="O230" t="str">
            <v>NA</v>
          </cell>
          <cell r="P230">
            <v>25</v>
          </cell>
          <cell r="Q230"/>
        </row>
        <row r="231">
          <cell r="A231" t="str">
            <v>WH_DO_NI03</v>
          </cell>
          <cell r="B231" t="str">
            <v>White River</v>
          </cell>
          <cell r="C231" t="str">
            <v>B</v>
          </cell>
          <cell r="D231" t="str">
            <v>Nisling River</v>
          </cell>
          <cell r="E231" t="str">
            <v>Nisling River downstream of Nansen Creek at class change</v>
          </cell>
          <cell r="F231" t="str">
            <v>W NISL 03</v>
          </cell>
          <cell r="G231" t="str">
            <v>O</v>
          </cell>
          <cell r="H231" t="str">
            <v>N</v>
          </cell>
          <cell r="I231" t="str">
            <v>NA</v>
          </cell>
          <cell r="J231">
            <v>61.846159999999998</v>
          </cell>
          <cell r="K231">
            <v>-137.47952000000001</v>
          </cell>
          <cell r="L231">
            <v>4</v>
          </cell>
          <cell r="M231" t="str">
            <v>Moderate-Low</v>
          </cell>
          <cell r="N231" t="str">
            <v>NA</v>
          </cell>
          <cell r="O231">
            <v>2</v>
          </cell>
          <cell r="P231">
            <v>200</v>
          </cell>
          <cell r="Q231"/>
        </row>
        <row r="232">
          <cell r="A232" t="str">
            <v>WH_DO_NI04</v>
          </cell>
          <cell r="B232" t="str">
            <v>White River</v>
          </cell>
          <cell r="C232" t="str">
            <v>B</v>
          </cell>
          <cell r="D232" t="str">
            <v>Nisling River</v>
          </cell>
          <cell r="E232" t="str">
            <v>Nisling River upstream of Nansen Creek</v>
          </cell>
          <cell r="F232" t="str">
            <v>W NISL 04</v>
          </cell>
          <cell r="G232" t="str">
            <v>O</v>
          </cell>
          <cell r="H232" t="str">
            <v>N</v>
          </cell>
          <cell r="I232" t="str">
            <v>NA</v>
          </cell>
          <cell r="J232">
            <v>61.980490000000003</v>
          </cell>
          <cell r="K232">
            <v>-137.19904</v>
          </cell>
          <cell r="L232">
            <v>1</v>
          </cell>
          <cell r="M232" t="str">
            <v>Low (Not contributing to Lake Trout Lakes)</v>
          </cell>
          <cell r="N232" t="str">
            <v>NA</v>
          </cell>
          <cell r="O232">
            <v>2.5</v>
          </cell>
          <cell r="P232">
            <v>300</v>
          </cell>
          <cell r="Q232"/>
        </row>
        <row r="233">
          <cell r="A233" t="str">
            <v>WH_DO_KL_QU01</v>
          </cell>
          <cell r="B233" t="str">
            <v>White River</v>
          </cell>
          <cell r="C233" t="str">
            <v>B</v>
          </cell>
          <cell r="D233" t="str">
            <v xml:space="preserve">Quill Creek </v>
          </cell>
          <cell r="E233" t="str">
            <v>Quill Creek at Alaska Highway</v>
          </cell>
          <cell r="F233" t="str">
            <v>W QUIL 01</v>
          </cell>
          <cell r="G233" t="str">
            <v>BAM</v>
          </cell>
          <cell r="H233" t="str">
            <v>N</v>
          </cell>
          <cell r="I233" t="str">
            <v>NA</v>
          </cell>
          <cell r="J233">
            <v>61.517150000000001</v>
          </cell>
          <cell r="K233">
            <v>-139.33095</v>
          </cell>
          <cell r="L233">
            <v>7</v>
          </cell>
          <cell r="M233" t="str">
            <v>Moderate-High</v>
          </cell>
          <cell r="N233">
            <v>200</v>
          </cell>
          <cell r="O233" t="str">
            <v>NA</v>
          </cell>
          <cell r="P233">
            <v>25</v>
          </cell>
          <cell r="Q233"/>
        </row>
        <row r="234">
          <cell r="A234" t="str">
            <v>WH_SA01</v>
          </cell>
          <cell r="B234" t="str">
            <v>White River</v>
          </cell>
          <cell r="C234" t="str">
            <v>B</v>
          </cell>
          <cell r="D234" t="str">
            <v>Sanpete Creek</v>
          </cell>
          <cell r="E234" t="str">
            <v>Sanpete Creek upstream of Alaska Highway</v>
          </cell>
          <cell r="F234" t="str">
            <v>W SAN 01</v>
          </cell>
          <cell r="G234" t="str">
            <v>MT</v>
          </cell>
          <cell r="H234" t="str">
            <v>N</v>
          </cell>
          <cell r="I234" t="str">
            <v>NA</v>
          </cell>
          <cell r="J234">
            <v>62.091030000000003</v>
          </cell>
          <cell r="K234">
            <v>-140.66707</v>
          </cell>
          <cell r="L234">
            <v>1</v>
          </cell>
          <cell r="M234" t="str">
            <v>Low (Not contributing to Lake Trout Lakes)</v>
          </cell>
          <cell r="N234" t="str">
            <v>NA</v>
          </cell>
          <cell r="O234">
            <v>2.5</v>
          </cell>
          <cell r="P234">
            <v>300</v>
          </cell>
          <cell r="Q234"/>
        </row>
        <row r="235">
          <cell r="A235" t="str">
            <v>WH_DO_KL_GL_SW01</v>
          </cell>
          <cell r="B235" t="str">
            <v>White River</v>
          </cell>
          <cell r="C235" t="str">
            <v>B</v>
          </cell>
          <cell r="D235" t="str">
            <v>Swanson Creek</v>
          </cell>
          <cell r="E235" t="str">
            <v>Swanson Creek mouth</v>
          </cell>
          <cell r="F235" t="str">
            <v>W SWA 01</v>
          </cell>
          <cell r="G235" t="str">
            <v>MT</v>
          </cell>
          <cell r="H235" t="str">
            <v>N</v>
          </cell>
          <cell r="I235" t="str">
            <v>NA</v>
          </cell>
          <cell r="J235">
            <v>61.315919999999998</v>
          </cell>
          <cell r="K235">
            <v>-138.30982</v>
          </cell>
          <cell r="L235">
            <v>4</v>
          </cell>
          <cell r="M235" t="str">
            <v>Moderate-Low (Tributary to Large Lakes)</v>
          </cell>
          <cell r="N235" t="str">
            <v>NA</v>
          </cell>
          <cell r="O235">
            <v>1.2</v>
          </cell>
          <cell r="P235">
            <v>200</v>
          </cell>
          <cell r="Q235"/>
        </row>
        <row r="236">
          <cell r="A236" t="str">
            <v>WH_DO_KL_SW01</v>
          </cell>
          <cell r="B236" t="str">
            <v>White River</v>
          </cell>
          <cell r="C236" t="str">
            <v>B</v>
          </cell>
          <cell r="D236" t="str">
            <v>Swede Johnson Creek</v>
          </cell>
          <cell r="E236" t="str">
            <v>Swede Johnson Creek at Alaska Highway</v>
          </cell>
          <cell r="F236" t="str">
            <v>W SWJ 01</v>
          </cell>
          <cell r="G236" t="str">
            <v>BAM</v>
          </cell>
          <cell r="H236" t="str">
            <v>N</v>
          </cell>
          <cell r="I236" t="str">
            <v>NA</v>
          </cell>
          <cell r="J236">
            <v>61.592309999999998</v>
          </cell>
          <cell r="K236">
            <v>-139.42854</v>
          </cell>
          <cell r="L236">
            <v>7</v>
          </cell>
          <cell r="M236" t="str">
            <v>Moderate-High</v>
          </cell>
          <cell r="N236">
            <v>200</v>
          </cell>
          <cell r="O236" t="str">
            <v>NA</v>
          </cell>
          <cell r="P236">
            <v>25</v>
          </cell>
          <cell r="Q236"/>
        </row>
        <row r="237">
          <cell r="A237" t="str">
            <v>WH_DO_NI_VI02</v>
          </cell>
          <cell r="B237" t="str">
            <v>White River</v>
          </cell>
          <cell r="C237" t="str">
            <v>B</v>
          </cell>
          <cell r="D237" t="str">
            <v>Victoria Creek</v>
          </cell>
          <cell r="E237" t="str">
            <v>Victoria Creek left fork below all mining</v>
          </cell>
          <cell r="F237" t="str">
            <v>W VIC 02</v>
          </cell>
          <cell r="G237" t="str">
            <v>BAM</v>
          </cell>
          <cell r="H237" t="str">
            <v>Y</v>
          </cell>
          <cell r="I237" t="str">
            <v>2011, 2012</v>
          </cell>
          <cell r="J237">
            <v>62.02619</v>
          </cell>
          <cell r="K237">
            <v>-137.05629999999999</v>
          </cell>
          <cell r="L237">
            <v>1</v>
          </cell>
          <cell r="M237" t="str">
            <v>Low (Not contributing to Lake Trout Lakes)</v>
          </cell>
          <cell r="N237" t="str">
            <v>NA</v>
          </cell>
          <cell r="O237">
            <v>2.5</v>
          </cell>
          <cell r="P237">
            <v>300</v>
          </cell>
          <cell r="Q237"/>
        </row>
        <row r="238">
          <cell r="A238" t="str">
            <v>WH_DO_NI_VI03</v>
          </cell>
          <cell r="B238" t="str">
            <v>White River</v>
          </cell>
          <cell r="C238" t="str">
            <v>B</v>
          </cell>
          <cell r="D238" t="str">
            <v>Victoria Creek</v>
          </cell>
          <cell r="E238" t="str">
            <v>Victoria Creek left fork above all mining</v>
          </cell>
          <cell r="F238" t="str">
            <v>W VIC 03</v>
          </cell>
          <cell r="G238" t="str">
            <v>AAM</v>
          </cell>
          <cell r="H238" t="str">
            <v>N</v>
          </cell>
          <cell r="I238" t="str">
            <v>NA</v>
          </cell>
          <cell r="J238">
            <v>62.097589999999997</v>
          </cell>
          <cell r="K238">
            <v>-137.14679000000001</v>
          </cell>
          <cell r="L238">
            <v>1</v>
          </cell>
          <cell r="M238" t="str">
            <v>Low (Not contributing to Lake Trout Lakes)</v>
          </cell>
          <cell r="N238" t="str">
            <v>NA</v>
          </cell>
          <cell r="O238">
            <v>2.5</v>
          </cell>
          <cell r="P238">
            <v>300</v>
          </cell>
          <cell r="Q238"/>
        </row>
        <row r="239">
          <cell r="A239" t="str">
            <v>WH_DO_NI_NA_SL01</v>
          </cell>
          <cell r="B239" t="str">
            <v>White River</v>
          </cell>
          <cell r="C239" t="str">
            <v>B</v>
          </cell>
          <cell r="D239" t="str">
            <v>Slate Creek</v>
          </cell>
          <cell r="E239" t="str">
            <v>Slate Creek mouth</v>
          </cell>
          <cell r="F239" t="str">
            <v>NA</v>
          </cell>
          <cell r="G239" t="str">
            <v>MT</v>
          </cell>
          <cell r="H239" t="str">
            <v>N</v>
          </cell>
          <cell r="I239" t="str">
            <v>NA</v>
          </cell>
          <cell r="J239">
            <v>62.088540000000002</v>
          </cell>
          <cell r="K239">
            <v>-137.22926000000001</v>
          </cell>
          <cell r="L239">
            <v>1</v>
          </cell>
          <cell r="M239" t="str">
            <v>Low (Not contributing to Lake Trout Lakes)</v>
          </cell>
          <cell r="N239" t="str">
            <v>NA</v>
          </cell>
          <cell r="O239">
            <v>2.5</v>
          </cell>
          <cell r="P239">
            <v>300</v>
          </cell>
          <cell r="Q239"/>
        </row>
        <row r="240">
          <cell r="A240" t="str">
            <v>WH_DO_NI_NA_SU01</v>
          </cell>
          <cell r="B240" t="str">
            <v>White River</v>
          </cell>
          <cell r="C240" t="str">
            <v>B</v>
          </cell>
          <cell r="D240" t="str">
            <v>Summit Creek</v>
          </cell>
          <cell r="E240" t="str">
            <v>Summit Creek mouth</v>
          </cell>
          <cell r="F240" t="str">
            <v>NA</v>
          </cell>
          <cell r="G240" t="str">
            <v>MT</v>
          </cell>
          <cell r="H240" t="str">
            <v>N</v>
          </cell>
          <cell r="I240" t="str">
            <v>NA</v>
          </cell>
          <cell r="J240">
            <v>62.100360000000002</v>
          </cell>
          <cell r="K240">
            <v>-137.22031000000001</v>
          </cell>
          <cell r="L240">
            <v>1</v>
          </cell>
          <cell r="M240" t="str">
            <v>Low (Not contributing to Lake Trout Lakes)</v>
          </cell>
          <cell r="N240" t="str">
            <v>NA</v>
          </cell>
          <cell r="O240">
            <v>2.5</v>
          </cell>
          <cell r="P240">
            <v>300</v>
          </cell>
          <cell r="Q240"/>
        </row>
        <row r="241">
          <cell r="A241" t="str">
            <v>YN01</v>
          </cell>
          <cell r="B241" t="str">
            <v>Yukon River North</v>
          </cell>
          <cell r="C241" t="str">
            <v>B</v>
          </cell>
          <cell r="D241" t="str">
            <v>Yukon River</v>
          </cell>
          <cell r="E241" t="str">
            <v>Yukon River downstream Cliff Creek</v>
          </cell>
          <cell r="F241" t="str">
            <v>NA</v>
          </cell>
          <cell r="G241" t="str">
            <v>O</v>
          </cell>
          <cell r="H241" t="str">
            <v>N</v>
          </cell>
          <cell r="I241" t="str">
            <v>NA</v>
          </cell>
          <cell r="J241">
            <v>64.528869999999998</v>
          </cell>
          <cell r="K241">
            <v>-140.47660999999999</v>
          </cell>
          <cell r="L241">
            <v>10</v>
          </cell>
          <cell r="M241" t="str">
            <v>High</v>
          </cell>
          <cell r="N241">
            <v>0</v>
          </cell>
          <cell r="O241" t="str">
            <v>NA</v>
          </cell>
          <cell r="P241">
            <v>25</v>
          </cell>
          <cell r="Q241"/>
        </row>
        <row r="242">
          <cell r="A242" t="str">
            <v>YN_CLI01</v>
          </cell>
          <cell r="B242" t="str">
            <v>Yukon River North</v>
          </cell>
          <cell r="C242" t="str">
            <v>B</v>
          </cell>
          <cell r="D242" t="str">
            <v>Cliff Creek</v>
          </cell>
          <cell r="E242" t="str">
            <v>Cliff Creek mouth</v>
          </cell>
          <cell r="F242" t="str">
            <v>YN CLF 01</v>
          </cell>
          <cell r="G242" t="str">
            <v>MT</v>
          </cell>
          <cell r="H242" t="str">
            <v>N</v>
          </cell>
          <cell r="I242" t="str">
            <v>NA</v>
          </cell>
          <cell r="J242">
            <v>64.529470000000003</v>
          </cell>
          <cell r="K242">
            <v>-140.47823</v>
          </cell>
          <cell r="L242">
            <v>8</v>
          </cell>
          <cell r="M242" t="str">
            <v>Moderate-High</v>
          </cell>
          <cell r="N242">
            <v>200</v>
          </cell>
          <cell r="O242" t="str">
            <v>NA</v>
          </cell>
          <cell r="P242">
            <v>25</v>
          </cell>
          <cell r="Q242"/>
        </row>
        <row r="243">
          <cell r="A243" t="str">
            <v>YN02</v>
          </cell>
          <cell r="B243" t="str">
            <v>Yukon River North</v>
          </cell>
          <cell r="C243" t="str">
            <v>B</v>
          </cell>
          <cell r="D243" t="str">
            <v>Yukon River</v>
          </cell>
          <cell r="E243" t="str">
            <v>Yukon River upstream of Cliff Creek</v>
          </cell>
          <cell r="F243" t="str">
            <v>08-0745</v>
          </cell>
          <cell r="G243" t="str">
            <v>O</v>
          </cell>
          <cell r="H243" t="str">
            <v>N</v>
          </cell>
          <cell r="I243" t="str">
            <v>NA</v>
          </cell>
          <cell r="J243">
            <v>64.528869999999998</v>
          </cell>
          <cell r="K243">
            <v>-140.47660999999999</v>
          </cell>
          <cell r="L243">
            <v>10</v>
          </cell>
          <cell r="M243" t="str">
            <v>High</v>
          </cell>
          <cell r="N243">
            <v>0</v>
          </cell>
          <cell r="O243" t="str">
            <v>NA</v>
          </cell>
          <cell r="P243">
            <v>25</v>
          </cell>
          <cell r="Q243"/>
        </row>
        <row r="244">
          <cell r="A244" t="str">
            <v>YN_SH01</v>
          </cell>
          <cell r="B244" t="str">
            <v>Yukon River North</v>
          </cell>
          <cell r="C244" t="str">
            <v>B</v>
          </cell>
          <cell r="D244" t="str">
            <v xml:space="preserve">Shell Creek </v>
          </cell>
          <cell r="E244" t="str">
            <v>Shell Creek mouth</v>
          </cell>
          <cell r="F244" t="str">
            <v>YN SHL 01</v>
          </cell>
          <cell r="G244" t="str">
            <v>MT</v>
          </cell>
          <cell r="H244" t="str">
            <v>N</v>
          </cell>
          <cell r="I244" t="str">
            <v>NA</v>
          </cell>
          <cell r="J244">
            <v>64.499319999999997</v>
          </cell>
          <cell r="K244">
            <v>-140.41846000000001</v>
          </cell>
          <cell r="L244">
            <v>8</v>
          </cell>
          <cell r="M244" t="str">
            <v>Moderate-High</v>
          </cell>
          <cell r="N244">
            <v>200</v>
          </cell>
          <cell r="O244" t="str">
            <v>NA</v>
          </cell>
          <cell r="P244">
            <v>25</v>
          </cell>
          <cell r="Q244"/>
        </row>
        <row r="245">
          <cell r="A245" t="str">
            <v>YN03</v>
          </cell>
          <cell r="B245" t="str">
            <v>Yukon River North</v>
          </cell>
          <cell r="C245" t="str">
            <v>B</v>
          </cell>
          <cell r="D245" t="str">
            <v>Yukon River</v>
          </cell>
          <cell r="E245" t="str">
            <v>Yukon River upstream of Shell Creek</v>
          </cell>
          <cell r="F245" t="str">
            <v>08-747</v>
          </cell>
          <cell r="G245" t="str">
            <v>O</v>
          </cell>
          <cell r="H245" t="str">
            <v>N</v>
          </cell>
          <cell r="I245" t="str">
            <v>NA</v>
          </cell>
          <cell r="J245">
            <v>64.498279999999994</v>
          </cell>
          <cell r="K245">
            <v>-140.4212</v>
          </cell>
          <cell r="L245">
            <v>10</v>
          </cell>
          <cell r="M245" t="str">
            <v>High</v>
          </cell>
          <cell r="N245">
            <v>0</v>
          </cell>
          <cell r="O245" t="str">
            <v>NA</v>
          </cell>
          <cell r="P245">
            <v>25</v>
          </cell>
          <cell r="Q245"/>
        </row>
        <row r="246">
          <cell r="A246" t="str">
            <v>YN_CO01</v>
          </cell>
          <cell r="B246" t="str">
            <v>Yukon River North</v>
          </cell>
          <cell r="C246" t="str">
            <v>B</v>
          </cell>
          <cell r="D246" t="str">
            <v>Coal Creek</v>
          </cell>
          <cell r="E246" t="str">
            <v>Coal Creek mouthh</v>
          </cell>
          <cell r="F246" t="str">
            <v>YN COA 01</v>
          </cell>
          <cell r="G246" t="str">
            <v>MT</v>
          </cell>
          <cell r="H246" t="str">
            <v>N</v>
          </cell>
          <cell r="I246" t="str">
            <v>NA</v>
          </cell>
          <cell r="J246">
            <v>64.477649999999997</v>
          </cell>
          <cell r="K246">
            <v>-140.42994999999999</v>
          </cell>
          <cell r="L246">
            <v>10</v>
          </cell>
          <cell r="M246" t="str">
            <v>High</v>
          </cell>
          <cell r="N246">
            <v>0</v>
          </cell>
          <cell r="O246" t="str">
            <v>NA</v>
          </cell>
          <cell r="P246">
            <v>25</v>
          </cell>
          <cell r="Q246"/>
        </row>
        <row r="247">
          <cell r="A247" t="str">
            <v>YN04</v>
          </cell>
          <cell r="B247" t="str">
            <v>Yukon River North</v>
          </cell>
          <cell r="C247" t="str">
            <v>B</v>
          </cell>
          <cell r="D247" t="str">
            <v>Yukon River</v>
          </cell>
          <cell r="E247" t="str">
            <v>Yukon River upstream of Coal Creek</v>
          </cell>
          <cell r="F247" t="str">
            <v>08-0749</v>
          </cell>
          <cell r="G247" t="str">
            <v>O</v>
          </cell>
          <cell r="H247" t="str">
            <v>N</v>
          </cell>
          <cell r="I247" t="str">
            <v>NA</v>
          </cell>
          <cell r="J247">
            <v>64.476650000000006</v>
          </cell>
          <cell r="K247">
            <v>-140.43953999999999</v>
          </cell>
          <cell r="L247">
            <v>10</v>
          </cell>
          <cell r="M247" t="str">
            <v>High</v>
          </cell>
          <cell r="N247">
            <v>0</v>
          </cell>
          <cell r="O247" t="str">
            <v>NA</v>
          </cell>
          <cell r="P247">
            <v>25</v>
          </cell>
          <cell r="Q247"/>
        </row>
        <row r="248">
          <cell r="A248" t="str">
            <v>YN05</v>
          </cell>
          <cell r="B248" t="str">
            <v>Yukon River North</v>
          </cell>
          <cell r="C248" t="str">
            <v>B</v>
          </cell>
          <cell r="D248" t="str">
            <v>Yukon River</v>
          </cell>
          <cell r="E248" t="str">
            <v>Yukon River upstream of Forty Mile River</v>
          </cell>
          <cell r="F248" t="str">
            <v>08-0751</v>
          </cell>
          <cell r="G248" t="str">
            <v>O</v>
          </cell>
          <cell r="H248" t="str">
            <v>N</v>
          </cell>
          <cell r="I248" t="str">
            <v>NA</v>
          </cell>
          <cell r="J248">
            <v>64.424080000000004</v>
          </cell>
          <cell r="K248">
            <v>-140.52602999999999</v>
          </cell>
          <cell r="L248">
            <v>11</v>
          </cell>
          <cell r="M248" t="str">
            <v>Area of special consideration</v>
          </cell>
          <cell r="N248">
            <v>0</v>
          </cell>
          <cell r="O248" t="str">
            <v>NA</v>
          </cell>
          <cell r="P248">
            <v>25</v>
          </cell>
          <cell r="Q248"/>
        </row>
        <row r="249">
          <cell r="A249" t="str">
            <v>YN_CA01</v>
          </cell>
          <cell r="B249" t="str">
            <v>Yukon River North</v>
          </cell>
          <cell r="C249" t="str">
            <v>B</v>
          </cell>
          <cell r="D249" t="str">
            <v>Cassiar Creek</v>
          </cell>
          <cell r="E249" t="str">
            <v>Cassiar Creek mouth</v>
          </cell>
          <cell r="F249" t="str">
            <v>YN CAS 01</v>
          </cell>
          <cell r="G249" t="str">
            <v>MT</v>
          </cell>
          <cell r="H249" t="str">
            <v>N</v>
          </cell>
          <cell r="I249" t="str">
            <v>NA</v>
          </cell>
          <cell r="J249">
            <v>64.329350000000005</v>
          </cell>
          <cell r="K249">
            <v>-140.16623999999999</v>
          </cell>
          <cell r="L249">
            <v>11</v>
          </cell>
          <cell r="M249" t="str">
            <v>Area of special consideration</v>
          </cell>
          <cell r="N249">
            <v>0</v>
          </cell>
          <cell r="O249" t="str">
            <v>NA</v>
          </cell>
          <cell r="P249">
            <v>25</v>
          </cell>
          <cell r="Q249"/>
        </row>
        <row r="250">
          <cell r="A250" t="str">
            <v>YN06</v>
          </cell>
          <cell r="B250" t="str">
            <v>Yukon River North</v>
          </cell>
          <cell r="C250" t="str">
            <v>B</v>
          </cell>
          <cell r="D250" t="str">
            <v>Yukon River</v>
          </cell>
          <cell r="E250" t="str">
            <v>Yukon River upstream of Cassiar Creek</v>
          </cell>
          <cell r="F250" t="str">
            <v>08-0754</v>
          </cell>
          <cell r="G250" t="str">
            <v>O</v>
          </cell>
          <cell r="H250" t="str">
            <v>N</v>
          </cell>
          <cell r="I250" t="str">
            <v>NA</v>
          </cell>
          <cell r="J250">
            <v>64.32884</v>
          </cell>
          <cell r="K250">
            <v>-140.16193999999999</v>
          </cell>
          <cell r="L250">
            <v>11</v>
          </cell>
          <cell r="M250" t="str">
            <v>Area of special consideration</v>
          </cell>
          <cell r="N250">
            <v>0</v>
          </cell>
          <cell r="O250" t="str">
            <v>NA</v>
          </cell>
          <cell r="P250">
            <v>25</v>
          </cell>
          <cell r="Q250"/>
        </row>
        <row r="251">
          <cell r="A251" t="str">
            <v>YN_WO01</v>
          </cell>
          <cell r="B251" t="str">
            <v>Yukon River North</v>
          </cell>
          <cell r="C251" t="str">
            <v>B</v>
          </cell>
          <cell r="D251" t="str">
            <v>Wood Chopper Creek</v>
          </cell>
          <cell r="E251" t="str">
            <v>Wood Chopper Creek mouth</v>
          </cell>
          <cell r="F251" t="str">
            <v>YN WOD 01</v>
          </cell>
          <cell r="G251" t="str">
            <v>MT</v>
          </cell>
          <cell r="H251" t="str">
            <v>N</v>
          </cell>
          <cell r="I251" t="str">
            <v>NA</v>
          </cell>
          <cell r="J251">
            <v>64.319860000000006</v>
          </cell>
          <cell r="K251">
            <v>-140.00548000000001</v>
          </cell>
          <cell r="L251">
            <v>8</v>
          </cell>
          <cell r="M251" t="str">
            <v>Moderate-High</v>
          </cell>
          <cell r="N251">
            <v>200</v>
          </cell>
          <cell r="O251" t="str">
            <v>NA</v>
          </cell>
          <cell r="P251">
            <v>25</v>
          </cell>
          <cell r="Q251"/>
        </row>
        <row r="252">
          <cell r="A252" t="str">
            <v>YN07</v>
          </cell>
          <cell r="B252" t="str">
            <v>Yukon River North</v>
          </cell>
          <cell r="C252" t="str">
            <v>B</v>
          </cell>
          <cell r="D252" t="str">
            <v>Yukon River</v>
          </cell>
          <cell r="E252" t="str">
            <v>Yukon River upstream of Wood Chopper Creek</v>
          </cell>
          <cell r="F252" t="str">
            <v>08-0756</v>
          </cell>
          <cell r="G252" t="str">
            <v>O</v>
          </cell>
          <cell r="H252" t="str">
            <v>N</v>
          </cell>
          <cell r="I252" t="str">
            <v>NA</v>
          </cell>
          <cell r="J252">
            <v>64.321700000000007</v>
          </cell>
          <cell r="K252">
            <v>-140.00537</v>
          </cell>
          <cell r="L252">
            <v>11</v>
          </cell>
          <cell r="M252" t="str">
            <v>Area of special consideration</v>
          </cell>
          <cell r="N252">
            <v>0</v>
          </cell>
          <cell r="O252" t="str">
            <v>NA</v>
          </cell>
          <cell r="P252">
            <v>25</v>
          </cell>
          <cell r="Q252"/>
        </row>
        <row r="253">
          <cell r="A253" t="str">
            <v>YN_FI01</v>
          </cell>
          <cell r="B253" t="str">
            <v>Yukon River North</v>
          </cell>
          <cell r="C253" t="str">
            <v>B</v>
          </cell>
          <cell r="D253" t="str">
            <v>Fifteen Mile River</v>
          </cell>
          <cell r="E253" t="str">
            <v>Fifteen Mile River mouth</v>
          </cell>
          <cell r="F253" t="str">
            <v>YN FIF 01</v>
          </cell>
          <cell r="G253" t="str">
            <v>MT</v>
          </cell>
          <cell r="H253" t="str">
            <v>N</v>
          </cell>
          <cell r="I253" t="str">
            <v>NA</v>
          </cell>
          <cell r="J253">
            <v>64.28246</v>
          </cell>
          <cell r="K253">
            <v>-139.81497999999999</v>
          </cell>
          <cell r="L253">
            <v>1</v>
          </cell>
          <cell r="M253" t="str">
            <v>High</v>
          </cell>
          <cell r="N253">
            <v>0</v>
          </cell>
          <cell r="O253" t="str">
            <v>NA</v>
          </cell>
          <cell r="P253">
            <v>25</v>
          </cell>
          <cell r="Q253"/>
        </row>
        <row r="254">
          <cell r="A254" t="str">
            <v>YN08</v>
          </cell>
          <cell r="B254" t="str">
            <v>Yukon River North</v>
          </cell>
          <cell r="C254" t="str">
            <v>B</v>
          </cell>
          <cell r="D254" t="str">
            <v>Yukon River</v>
          </cell>
          <cell r="E254" t="str">
            <v>Yukon River upstream of Fifteen Mile River</v>
          </cell>
          <cell r="F254" t="str">
            <v>08-0758</v>
          </cell>
          <cell r="G254" t="str">
            <v>O</v>
          </cell>
          <cell r="H254" t="str">
            <v>N</v>
          </cell>
          <cell r="I254" t="str">
            <v>NA</v>
          </cell>
          <cell r="J254">
            <v>64.280410000000003</v>
          </cell>
          <cell r="K254">
            <v>-139.81335000000001</v>
          </cell>
          <cell r="L254">
            <v>11</v>
          </cell>
          <cell r="M254" t="str">
            <v>Area of special consideration</v>
          </cell>
          <cell r="N254">
            <v>0</v>
          </cell>
          <cell r="O254" t="str">
            <v>NA</v>
          </cell>
          <cell r="P254">
            <v>25</v>
          </cell>
          <cell r="Q254"/>
        </row>
        <row r="255">
          <cell r="A255" t="str">
            <v>YN_FRE01</v>
          </cell>
          <cell r="B255" t="str">
            <v>Yukon River North</v>
          </cell>
          <cell r="C255" t="str">
            <v>B</v>
          </cell>
          <cell r="D255" t="str">
            <v>Fresno Creek</v>
          </cell>
          <cell r="E255" t="str">
            <v>Fresno Creek mouth</v>
          </cell>
          <cell r="F255" t="str">
            <v>YN FRE 01</v>
          </cell>
          <cell r="G255" t="str">
            <v>MT</v>
          </cell>
          <cell r="H255" t="str">
            <v>N</v>
          </cell>
          <cell r="I255" t="str">
            <v>NA</v>
          </cell>
          <cell r="J255">
            <v>64.272779999999997</v>
          </cell>
          <cell r="K255">
            <v>-139.80246</v>
          </cell>
          <cell r="L255">
            <v>11</v>
          </cell>
          <cell r="M255" t="str">
            <v>Area of special consideration</v>
          </cell>
          <cell r="N255">
            <v>0</v>
          </cell>
          <cell r="O255" t="str">
            <v>NA</v>
          </cell>
          <cell r="P255">
            <v>25</v>
          </cell>
          <cell r="Q255"/>
        </row>
        <row r="256">
          <cell r="A256" t="str">
            <v>YN09</v>
          </cell>
          <cell r="B256" t="str">
            <v>Yukon River North</v>
          </cell>
          <cell r="C256" t="str">
            <v>B</v>
          </cell>
          <cell r="D256" t="str">
            <v>Yukon River</v>
          </cell>
          <cell r="E256" t="str">
            <v>Yukon River upstream of Fresno Creek</v>
          </cell>
          <cell r="F256" t="str">
            <v>08-760</v>
          </cell>
          <cell r="G256" t="str">
            <v>O</v>
          </cell>
          <cell r="H256" t="str">
            <v>N</v>
          </cell>
          <cell r="I256" t="str">
            <v>NA</v>
          </cell>
          <cell r="J256">
            <v>64.272499999999994</v>
          </cell>
          <cell r="K256">
            <v>-139.79929999999999</v>
          </cell>
          <cell r="L256">
            <v>11</v>
          </cell>
          <cell r="M256" t="str">
            <v>Area of special consideration</v>
          </cell>
          <cell r="N256">
            <v>0</v>
          </cell>
          <cell r="O256" t="str">
            <v>NA</v>
          </cell>
          <cell r="P256">
            <v>25</v>
          </cell>
          <cell r="Q256"/>
        </row>
        <row r="257">
          <cell r="A257" t="str">
            <v>YN_CHA_BA01</v>
          </cell>
          <cell r="B257" t="str">
            <v>Yukon River North</v>
          </cell>
          <cell r="C257" t="str">
            <v>B</v>
          </cell>
          <cell r="D257" t="str">
            <v>Ballarat Creek</v>
          </cell>
          <cell r="E257" t="str">
            <v>Ballarat Creek North mouth</v>
          </cell>
          <cell r="F257" t="str">
            <v>YN BAL 01</v>
          </cell>
          <cell r="G257" t="str">
            <v>MT</v>
          </cell>
          <cell r="H257" t="str">
            <v>N</v>
          </cell>
          <cell r="I257" t="str">
            <v>NA</v>
          </cell>
          <cell r="J257">
            <v>64.285179999999997</v>
          </cell>
          <cell r="K257">
            <v>-139.64308</v>
          </cell>
          <cell r="L257">
            <v>8</v>
          </cell>
          <cell r="M257" t="str">
            <v>Moderate-High</v>
          </cell>
          <cell r="N257">
            <v>200</v>
          </cell>
          <cell r="O257" t="str">
            <v>NA</v>
          </cell>
          <cell r="P257">
            <v>25</v>
          </cell>
          <cell r="Q257"/>
        </row>
        <row r="258">
          <cell r="A258" t="str">
            <v>YN_CHA01</v>
          </cell>
          <cell r="B258" t="str">
            <v>Yukon River North</v>
          </cell>
          <cell r="C258" t="str">
            <v>B</v>
          </cell>
          <cell r="D258" t="str">
            <v>Chandindu River</v>
          </cell>
          <cell r="E258" t="str">
            <v>Chandindu River mouth</v>
          </cell>
          <cell r="F258" t="str">
            <v>YN CHA 01</v>
          </cell>
          <cell r="G258" t="str">
            <v>MT</v>
          </cell>
          <cell r="H258" t="str">
            <v>N</v>
          </cell>
          <cell r="I258" t="str">
            <v>NA</v>
          </cell>
          <cell r="J258">
            <v>64.253190000000004</v>
          </cell>
          <cell r="K258">
            <v>-139.71492000000001</v>
          </cell>
          <cell r="L258">
            <v>10</v>
          </cell>
          <cell r="M258" t="str">
            <v>High</v>
          </cell>
          <cell r="N258">
            <v>0</v>
          </cell>
          <cell r="O258" t="str">
            <v>NA</v>
          </cell>
          <cell r="P258">
            <v>25</v>
          </cell>
          <cell r="Q258"/>
        </row>
        <row r="259">
          <cell r="A259" t="str">
            <v>YN10</v>
          </cell>
          <cell r="B259" t="str">
            <v>Yukon River North</v>
          </cell>
          <cell r="C259" t="str">
            <v>B</v>
          </cell>
          <cell r="D259" t="str">
            <v>Yukon River</v>
          </cell>
          <cell r="E259" t="str">
            <v>Yukon River upstream of the Chandidu River</v>
          </cell>
          <cell r="F259" t="str">
            <v>NA</v>
          </cell>
          <cell r="G259" t="str">
            <v>O</v>
          </cell>
          <cell r="H259" t="str">
            <v>N</v>
          </cell>
          <cell r="I259" t="str">
            <v>NA</v>
          </cell>
          <cell r="J259">
            <v>64.249700000000004</v>
          </cell>
          <cell r="K259">
            <v>-139.71770000000001</v>
          </cell>
          <cell r="L259">
            <v>10</v>
          </cell>
          <cell r="M259" t="str">
            <v>High</v>
          </cell>
          <cell r="N259">
            <v>0</v>
          </cell>
          <cell r="O259" t="str">
            <v>NA</v>
          </cell>
          <cell r="P259">
            <v>25</v>
          </cell>
          <cell r="Q259"/>
        </row>
        <row r="260">
          <cell r="A260" t="str">
            <v>YN_QU01</v>
          </cell>
          <cell r="B260" t="str">
            <v>Yukon River North</v>
          </cell>
          <cell r="C260" t="str">
            <v>B</v>
          </cell>
          <cell r="D260" t="str">
            <v>Quebec Creek</v>
          </cell>
          <cell r="E260" t="str">
            <v>Quebec Creek mouth</v>
          </cell>
          <cell r="F260" t="str">
            <v>YN QUE 01</v>
          </cell>
          <cell r="G260" t="str">
            <v>MT</v>
          </cell>
          <cell r="H260" t="str">
            <v>N</v>
          </cell>
          <cell r="I260" t="str">
            <v>NA</v>
          </cell>
          <cell r="J260">
            <v>64.172539999999998</v>
          </cell>
          <cell r="K260">
            <v>-139.54401999999999</v>
          </cell>
          <cell r="L260">
            <v>10</v>
          </cell>
          <cell r="M260" t="str">
            <v>High</v>
          </cell>
          <cell r="N260">
            <v>0</v>
          </cell>
          <cell r="O260" t="str">
            <v>NA</v>
          </cell>
          <cell r="P260">
            <v>25</v>
          </cell>
          <cell r="Q260"/>
        </row>
        <row r="261">
          <cell r="A261" t="str">
            <v>YN11</v>
          </cell>
          <cell r="B261" t="str">
            <v>Yukon River North</v>
          </cell>
          <cell r="C261" t="str">
            <v>B</v>
          </cell>
          <cell r="D261" t="str">
            <v>Yukon River</v>
          </cell>
          <cell r="E261" t="str">
            <v>Yukon River upstream of Quebec Creek</v>
          </cell>
          <cell r="F261" t="str">
            <v>08-0762</v>
          </cell>
          <cell r="G261" t="str">
            <v>O</v>
          </cell>
          <cell r="H261" t="str">
            <v>N</v>
          </cell>
          <cell r="I261" t="str">
            <v>NA</v>
          </cell>
          <cell r="J261">
            <v>64.171620000000004</v>
          </cell>
          <cell r="K261">
            <v>-139.54102</v>
          </cell>
          <cell r="L261">
            <v>10</v>
          </cell>
          <cell r="M261" t="str">
            <v>High</v>
          </cell>
          <cell r="N261">
            <v>0</v>
          </cell>
          <cell r="O261" t="str">
            <v>NA</v>
          </cell>
          <cell r="P261">
            <v>25</v>
          </cell>
          <cell r="Q261"/>
        </row>
        <row r="262">
          <cell r="A262" t="str">
            <v>YN_CLE01</v>
          </cell>
          <cell r="B262" t="str">
            <v>Yukon River North</v>
          </cell>
          <cell r="C262" t="str">
            <v>B</v>
          </cell>
          <cell r="D262" t="str">
            <v>Clear Creek</v>
          </cell>
          <cell r="E262" t="str">
            <v>Clear Creek mouth</v>
          </cell>
          <cell r="F262" t="str">
            <v>YN CLR 01</v>
          </cell>
          <cell r="G262" t="str">
            <v>MT</v>
          </cell>
          <cell r="H262" t="str">
            <v>N</v>
          </cell>
          <cell r="I262" t="str">
            <v>NA</v>
          </cell>
          <cell r="J262">
            <v>64.110759999999999</v>
          </cell>
          <cell r="K262">
            <v>-139.45007000000001</v>
          </cell>
          <cell r="L262">
            <v>7</v>
          </cell>
          <cell r="M262" t="str">
            <v>Moderate-High</v>
          </cell>
          <cell r="N262">
            <v>200</v>
          </cell>
          <cell r="O262" t="str">
            <v>NA</v>
          </cell>
          <cell r="P262">
            <v>25</v>
          </cell>
          <cell r="Q262"/>
        </row>
        <row r="263">
          <cell r="A263" t="str">
            <v>YN12</v>
          </cell>
          <cell r="B263" t="str">
            <v>Yukon River North</v>
          </cell>
          <cell r="C263" t="str">
            <v>B</v>
          </cell>
          <cell r="D263" t="str">
            <v>Yukon River</v>
          </cell>
          <cell r="E263" t="str">
            <v>Yukon River upstream of Clear Creek</v>
          </cell>
          <cell r="F263" t="str">
            <v>08-0766</v>
          </cell>
          <cell r="G263" t="str">
            <v>O</v>
          </cell>
          <cell r="H263" t="str">
            <v>N</v>
          </cell>
          <cell r="I263" t="str">
            <v>NA</v>
          </cell>
          <cell r="J263">
            <v>64.108009999999993</v>
          </cell>
          <cell r="K263">
            <v>-139.45412999999999</v>
          </cell>
          <cell r="L263">
            <v>11</v>
          </cell>
          <cell r="M263" t="str">
            <v>Area of special consideration</v>
          </cell>
          <cell r="N263">
            <v>0</v>
          </cell>
          <cell r="O263" t="str">
            <v>NA</v>
          </cell>
          <cell r="P263">
            <v>25</v>
          </cell>
          <cell r="Q263"/>
        </row>
        <row r="264">
          <cell r="A264" t="str">
            <v>YN_DE01</v>
          </cell>
          <cell r="B264" t="str">
            <v>Yukon River North</v>
          </cell>
          <cell r="C264" t="str">
            <v>B</v>
          </cell>
          <cell r="D264" t="str">
            <v xml:space="preserve">Deadwood Creek </v>
          </cell>
          <cell r="E264" t="str">
            <v>Deadwood Creek mouth</v>
          </cell>
          <cell r="F264" t="str">
            <v>YN DEA 01</v>
          </cell>
          <cell r="G264" t="str">
            <v>MT</v>
          </cell>
          <cell r="H264" t="str">
            <v>N</v>
          </cell>
          <cell r="I264" t="str">
            <v>NA</v>
          </cell>
          <cell r="J264">
            <v>64.105059999999995</v>
          </cell>
          <cell r="K264">
            <v>-139.46523999999999</v>
          </cell>
          <cell r="L264">
            <v>10</v>
          </cell>
          <cell r="M264" t="str">
            <v>High</v>
          </cell>
          <cell r="N264">
            <v>0</v>
          </cell>
          <cell r="O264" t="str">
            <v>NA</v>
          </cell>
          <cell r="P264">
            <v>25</v>
          </cell>
          <cell r="Q264"/>
        </row>
        <row r="265">
          <cell r="A265" t="str">
            <v>YN13</v>
          </cell>
          <cell r="B265" t="str">
            <v>Yukon River North</v>
          </cell>
          <cell r="C265" t="str">
            <v>B</v>
          </cell>
          <cell r="D265" t="str">
            <v>Yukon River</v>
          </cell>
          <cell r="E265" t="str">
            <v>Yukon River upstream of Deadwood Creek</v>
          </cell>
          <cell r="F265" t="str">
            <v>08-0765</v>
          </cell>
          <cell r="G265" t="str">
            <v>O</v>
          </cell>
          <cell r="H265" t="str">
            <v>N</v>
          </cell>
          <cell r="I265" t="str">
            <v>NA</v>
          </cell>
          <cell r="J265">
            <v>64.104330000000004</v>
          </cell>
          <cell r="K265">
            <v>-139.4632</v>
          </cell>
          <cell r="L265">
            <v>11</v>
          </cell>
          <cell r="M265" t="str">
            <v>Area of special consideration</v>
          </cell>
          <cell r="N265">
            <v>0</v>
          </cell>
          <cell r="O265" t="str">
            <v>NA</v>
          </cell>
          <cell r="P265">
            <v>25</v>
          </cell>
          <cell r="Q265"/>
        </row>
        <row r="266">
          <cell r="A266" t="str">
            <v>YN_MO01</v>
          </cell>
          <cell r="B266" t="str">
            <v>Yukon River North</v>
          </cell>
          <cell r="C266" t="str">
            <v>B</v>
          </cell>
          <cell r="D266" t="str">
            <v>Moosehide Creek</v>
          </cell>
          <cell r="E266" t="str">
            <v>Moosehide Creek mouth</v>
          </cell>
          <cell r="F266" t="str">
            <v>YN MOS 01</v>
          </cell>
          <cell r="G266" t="str">
            <v>MT</v>
          </cell>
          <cell r="H266" t="str">
            <v>N</v>
          </cell>
          <cell r="I266" t="str">
            <v>NA</v>
          </cell>
          <cell r="J266">
            <v>64.094009999999997</v>
          </cell>
          <cell r="K266">
            <v>-139.43771000000001</v>
          </cell>
          <cell r="L266">
            <v>11</v>
          </cell>
          <cell r="M266" t="str">
            <v>Area of special consideration</v>
          </cell>
          <cell r="N266">
            <v>0</v>
          </cell>
          <cell r="O266" t="str">
            <v>NA</v>
          </cell>
          <cell r="P266">
            <v>25</v>
          </cell>
          <cell r="Q266"/>
        </row>
        <row r="267">
          <cell r="A267" t="str">
            <v>YN14</v>
          </cell>
          <cell r="B267" t="str">
            <v>Yukon River North</v>
          </cell>
          <cell r="C267" t="str">
            <v>B</v>
          </cell>
          <cell r="D267" t="str">
            <v>Yukon River</v>
          </cell>
          <cell r="E267" t="str">
            <v>Yukon River upstream of Moosehide Creek</v>
          </cell>
          <cell r="F267" t="str">
            <v>08-0768</v>
          </cell>
          <cell r="G267" t="str">
            <v>O</v>
          </cell>
          <cell r="H267" t="str">
            <v>N</v>
          </cell>
          <cell r="I267" t="str">
            <v>NA</v>
          </cell>
          <cell r="J267">
            <v>64.093509999999995</v>
          </cell>
          <cell r="K267">
            <v>-139.43628000000001</v>
          </cell>
          <cell r="L267">
            <v>11</v>
          </cell>
          <cell r="M267" t="str">
            <v>Area of special consideration</v>
          </cell>
          <cell r="N267">
            <v>0</v>
          </cell>
          <cell r="O267" t="str">
            <v>NA</v>
          </cell>
          <cell r="P267">
            <v>25</v>
          </cell>
          <cell r="Q267"/>
        </row>
        <row r="268">
          <cell r="A268" t="str">
            <v>YN15</v>
          </cell>
          <cell r="B268" t="str">
            <v>Yukon River North</v>
          </cell>
          <cell r="C268" t="str">
            <v>B</v>
          </cell>
          <cell r="D268" t="str">
            <v>Yukon River</v>
          </cell>
          <cell r="E268" t="str">
            <v>Yukon River at Dawson City ferry landing</v>
          </cell>
          <cell r="F268" t="str">
            <v>YN DAWSON</v>
          </cell>
          <cell r="G268" t="str">
            <v>O</v>
          </cell>
          <cell r="H268" t="str">
            <v>N</v>
          </cell>
          <cell r="I268" t="str">
            <v>NA</v>
          </cell>
          <cell r="J268">
            <v>64.074016599999993</v>
          </cell>
          <cell r="K268">
            <v>-139.4251333</v>
          </cell>
          <cell r="L268">
            <v>11</v>
          </cell>
          <cell r="M268" t="str">
            <v>Area of special consideration</v>
          </cell>
          <cell r="N268">
            <v>0</v>
          </cell>
          <cell r="O268" t="str">
            <v>NA</v>
          </cell>
          <cell r="P268">
            <v>25</v>
          </cell>
          <cell r="Q268"/>
        </row>
        <row r="269">
          <cell r="A269" t="str">
            <v>YN_OK01</v>
          </cell>
          <cell r="B269" t="str">
            <v>Yukon River North</v>
          </cell>
          <cell r="C269" t="str">
            <v>B</v>
          </cell>
          <cell r="D269" t="str">
            <v>OK Creek</v>
          </cell>
          <cell r="E269" t="str">
            <v>OK Creek mouth</v>
          </cell>
          <cell r="F269" t="str">
            <v>YN OK 01</v>
          </cell>
          <cell r="G269" t="str">
            <v>MT</v>
          </cell>
          <cell r="H269" t="str">
            <v>N</v>
          </cell>
          <cell r="I269" t="str">
            <v>NA</v>
          </cell>
          <cell r="J269">
            <v>64.027600000000007</v>
          </cell>
          <cell r="K269">
            <v>-139.52305999999999</v>
          </cell>
          <cell r="L269">
            <v>8</v>
          </cell>
          <cell r="M269" t="str">
            <v>Moderate-High</v>
          </cell>
          <cell r="N269">
            <v>200</v>
          </cell>
          <cell r="O269" t="str">
            <v>NA</v>
          </cell>
          <cell r="P269">
            <v>25</v>
          </cell>
          <cell r="Q269"/>
        </row>
        <row r="270">
          <cell r="A270" t="str">
            <v>YN17</v>
          </cell>
          <cell r="B270" t="str">
            <v>Yukon River North</v>
          </cell>
          <cell r="C270" t="str">
            <v>B</v>
          </cell>
          <cell r="D270" t="str">
            <v>Yukon River</v>
          </cell>
          <cell r="E270" t="str">
            <v>Yukon River upstream of OK Creek</v>
          </cell>
          <cell r="F270" t="str">
            <v>08-0741</v>
          </cell>
          <cell r="G270" t="str">
            <v>O</v>
          </cell>
          <cell r="H270" t="str">
            <v>N</v>
          </cell>
          <cell r="I270" t="str">
            <v>NA</v>
          </cell>
          <cell r="J270">
            <v>64.023290000000003</v>
          </cell>
          <cell r="K270">
            <v>-139.52450999999999</v>
          </cell>
          <cell r="L270">
            <v>11</v>
          </cell>
          <cell r="M270" t="str">
            <v>Area of special consideration</v>
          </cell>
          <cell r="N270">
            <v>0</v>
          </cell>
          <cell r="O270" t="str">
            <v>NA</v>
          </cell>
          <cell r="P270">
            <v>25</v>
          </cell>
          <cell r="Q270"/>
        </row>
        <row r="271">
          <cell r="A271" t="str">
            <v>YN_SW01</v>
          </cell>
          <cell r="B271" t="str">
            <v>Yukon River North</v>
          </cell>
          <cell r="C271" t="str">
            <v>B</v>
          </cell>
          <cell r="D271" t="str">
            <v>Swede Creek</v>
          </cell>
          <cell r="E271" t="str">
            <v>Swede Creek mouth</v>
          </cell>
          <cell r="F271" t="str">
            <v>YN SWE 01</v>
          </cell>
          <cell r="G271" t="str">
            <v>MT</v>
          </cell>
          <cell r="H271" t="str">
            <v>N</v>
          </cell>
          <cell r="I271" t="str">
            <v>NA</v>
          </cell>
          <cell r="J271">
            <v>64.025099999999995</v>
          </cell>
          <cell r="K271">
            <v>-139.52450999999999</v>
          </cell>
          <cell r="L271">
            <v>11</v>
          </cell>
          <cell r="M271" t="str">
            <v>Area of special consideration</v>
          </cell>
          <cell r="N271">
            <v>0</v>
          </cell>
          <cell r="O271" t="str">
            <v>NA</v>
          </cell>
          <cell r="P271">
            <v>25</v>
          </cell>
          <cell r="Q271"/>
        </row>
        <row r="272">
          <cell r="A272" t="str">
            <v>YN18</v>
          </cell>
          <cell r="B272" t="str">
            <v>Yukon River North</v>
          </cell>
          <cell r="C272" t="str">
            <v>B</v>
          </cell>
          <cell r="D272" t="str">
            <v>Yukon River</v>
          </cell>
          <cell r="E272" t="str">
            <v>Yukon River upstream of Swede Creek</v>
          </cell>
          <cell r="F272" t="str">
            <v>YN 02</v>
          </cell>
          <cell r="G272" t="str">
            <v>O</v>
          </cell>
          <cell r="H272" t="str">
            <v>N</v>
          </cell>
          <cell r="I272" t="str">
            <v>NA</v>
          </cell>
          <cell r="J272">
            <v>64.020070000000004</v>
          </cell>
          <cell r="K272">
            <v>-139.57184000000001</v>
          </cell>
          <cell r="L272">
            <v>11</v>
          </cell>
          <cell r="M272" t="str">
            <v>Area of special consideration</v>
          </cell>
          <cell r="N272">
            <v>0</v>
          </cell>
          <cell r="O272" t="str">
            <v>NA</v>
          </cell>
          <cell r="P272">
            <v>25</v>
          </cell>
          <cell r="Q272"/>
        </row>
        <row r="273">
          <cell r="A273" t="str">
            <v>YN_BE01</v>
          </cell>
          <cell r="B273" t="str">
            <v>Yukon River North</v>
          </cell>
          <cell r="C273" t="str">
            <v>B</v>
          </cell>
          <cell r="D273" t="str">
            <v>Bell Creek</v>
          </cell>
          <cell r="E273" t="str">
            <v>Bell Creek mouth</v>
          </cell>
          <cell r="F273" t="str">
            <v>YN BEL 01</v>
          </cell>
          <cell r="G273" t="str">
            <v>MT</v>
          </cell>
          <cell r="H273" t="str">
            <v>N</v>
          </cell>
          <cell r="I273" t="str">
            <v>NA</v>
          </cell>
          <cell r="J273">
            <v>63.959699999999998</v>
          </cell>
          <cell r="K273">
            <v>-139.74794</v>
          </cell>
          <cell r="L273">
            <v>7</v>
          </cell>
          <cell r="M273" t="str">
            <v>Moderate-High</v>
          </cell>
          <cell r="N273">
            <v>200</v>
          </cell>
          <cell r="O273" t="str">
            <v>NA</v>
          </cell>
          <cell r="P273">
            <v>25</v>
          </cell>
          <cell r="Q273"/>
        </row>
        <row r="274">
          <cell r="A274" t="str">
            <v>YN16</v>
          </cell>
          <cell r="B274" t="str">
            <v>Yukon River North</v>
          </cell>
          <cell r="C274" t="str">
            <v>B</v>
          </cell>
          <cell r="D274" t="str">
            <v>Yukon River</v>
          </cell>
          <cell r="E274" t="str">
            <v>Yukon River upstream of Klondike River</v>
          </cell>
          <cell r="F274" t="str">
            <v>08-0742</v>
          </cell>
          <cell r="G274" t="str">
            <v>O</v>
          </cell>
          <cell r="H274" t="str">
            <v>N</v>
          </cell>
          <cell r="I274" t="str">
            <v>NA</v>
          </cell>
          <cell r="J274">
            <v>64.044229999999999</v>
          </cell>
          <cell r="K274">
            <v>-139.45139</v>
          </cell>
          <cell r="L274">
            <v>11</v>
          </cell>
          <cell r="M274" t="str">
            <v>Area of special consideration</v>
          </cell>
          <cell r="N274">
            <v>0</v>
          </cell>
          <cell r="O274" t="str">
            <v>NA</v>
          </cell>
          <cell r="P274">
            <v>25</v>
          </cell>
          <cell r="Q274"/>
        </row>
        <row r="275">
          <cell r="A275" t="str">
            <v>YN19</v>
          </cell>
          <cell r="B275" t="str">
            <v>Yukon River North</v>
          </cell>
          <cell r="C275" t="str">
            <v>B</v>
          </cell>
          <cell r="D275" t="str">
            <v>Yukon River</v>
          </cell>
          <cell r="E275" t="str">
            <v>Yukon River upstream of Bell Creek</v>
          </cell>
          <cell r="F275" t="str">
            <v>YN 03</v>
          </cell>
          <cell r="G275" t="str">
            <v>O</v>
          </cell>
          <cell r="H275" t="str">
            <v>N</v>
          </cell>
          <cell r="I275" t="str">
            <v>NA</v>
          </cell>
          <cell r="J275">
            <v>63.926200000000001</v>
          </cell>
          <cell r="K275">
            <v>-139.70016000000001</v>
          </cell>
          <cell r="L275">
            <v>10</v>
          </cell>
          <cell r="M275" t="str">
            <v>High</v>
          </cell>
          <cell r="N275">
            <v>0</v>
          </cell>
          <cell r="O275" t="str">
            <v>NA</v>
          </cell>
          <cell r="P275">
            <v>25</v>
          </cell>
          <cell r="Q275"/>
        </row>
        <row r="276">
          <cell r="A276" t="str">
            <v>YN_EN01</v>
          </cell>
          <cell r="B276" t="str">
            <v>Yukon River North</v>
          </cell>
          <cell r="C276" t="str">
            <v>B</v>
          </cell>
          <cell r="D276" t="str">
            <v>Ensley Creek</v>
          </cell>
          <cell r="E276" t="str">
            <v>Ensley Creek mouth</v>
          </cell>
          <cell r="F276" t="str">
            <v>YN ENS 01</v>
          </cell>
          <cell r="G276" t="str">
            <v>MT</v>
          </cell>
          <cell r="H276" t="str">
            <v>N</v>
          </cell>
          <cell r="I276" t="str">
            <v>NA</v>
          </cell>
          <cell r="J276">
            <v>63.897379999999998</v>
          </cell>
          <cell r="K276">
            <v>-139.71614</v>
          </cell>
          <cell r="L276">
            <v>8</v>
          </cell>
          <cell r="M276" t="str">
            <v>Moderate-High</v>
          </cell>
          <cell r="N276">
            <v>200</v>
          </cell>
          <cell r="O276" t="str">
            <v>NA</v>
          </cell>
          <cell r="P276">
            <v>25</v>
          </cell>
          <cell r="Q276"/>
        </row>
        <row r="277">
          <cell r="A277" t="str">
            <v>YN20</v>
          </cell>
          <cell r="B277" t="str">
            <v>Yukon River North</v>
          </cell>
          <cell r="C277" t="str">
            <v>B</v>
          </cell>
          <cell r="D277" t="str">
            <v>Yukon River</v>
          </cell>
          <cell r="E277" t="str">
            <v>Yukon River upstream of Ensley Creek</v>
          </cell>
          <cell r="F277" t="str">
            <v>YN 04</v>
          </cell>
          <cell r="G277" t="str">
            <v>O</v>
          </cell>
          <cell r="H277" t="str">
            <v>N</v>
          </cell>
          <cell r="I277" t="str">
            <v>NA</v>
          </cell>
          <cell r="J277">
            <v>63.896569999999997</v>
          </cell>
          <cell r="K277">
            <v>-139.71706</v>
          </cell>
          <cell r="L277">
            <v>10</v>
          </cell>
          <cell r="M277" t="str">
            <v>High</v>
          </cell>
          <cell r="N277">
            <v>0</v>
          </cell>
          <cell r="O277" t="str">
            <v>NA</v>
          </cell>
          <cell r="P277">
            <v>25</v>
          </cell>
          <cell r="Q277"/>
        </row>
        <row r="278">
          <cell r="A278" t="str">
            <v>YN_GA01</v>
          </cell>
          <cell r="B278" t="str">
            <v>Yukon River North</v>
          </cell>
          <cell r="C278" t="str">
            <v>B</v>
          </cell>
          <cell r="D278" t="str">
            <v>Galena Creek</v>
          </cell>
          <cell r="E278" t="str">
            <v>Galena Creek mouth</v>
          </cell>
          <cell r="F278" t="str">
            <v>YN GAL 01</v>
          </cell>
          <cell r="G278" t="str">
            <v>MT</v>
          </cell>
          <cell r="H278" t="str">
            <v>N</v>
          </cell>
          <cell r="I278" t="str">
            <v>NA</v>
          </cell>
          <cell r="J278">
            <v>63.794170000000001</v>
          </cell>
          <cell r="K278">
            <v>-139.77724000000001</v>
          </cell>
          <cell r="L278">
            <v>8</v>
          </cell>
          <cell r="M278" t="str">
            <v>Moderate-High</v>
          </cell>
          <cell r="N278">
            <v>200</v>
          </cell>
          <cell r="O278" t="str">
            <v>NA</v>
          </cell>
          <cell r="P278">
            <v>25</v>
          </cell>
          <cell r="Q278"/>
        </row>
        <row r="279">
          <cell r="A279" t="str">
            <v>YN21</v>
          </cell>
          <cell r="B279" t="str">
            <v>Yukon River North</v>
          </cell>
          <cell r="C279" t="str">
            <v>B</v>
          </cell>
          <cell r="D279" t="str">
            <v>Yukon River</v>
          </cell>
          <cell r="E279" t="str">
            <v>Yukon River upstream of the Indian River and Galena Creek</v>
          </cell>
          <cell r="F279" t="str">
            <v>NA</v>
          </cell>
          <cell r="G279" t="str">
            <v>O</v>
          </cell>
          <cell r="H279" t="str">
            <v>N</v>
          </cell>
          <cell r="I279" t="str">
            <v>NA</v>
          </cell>
          <cell r="J279">
            <v>63.776020000000003</v>
          </cell>
          <cell r="K279">
            <v>-139.76076</v>
          </cell>
          <cell r="L279">
            <v>10</v>
          </cell>
          <cell r="M279" t="str">
            <v>High</v>
          </cell>
          <cell r="N279">
            <v>0</v>
          </cell>
          <cell r="O279" t="str">
            <v>NA</v>
          </cell>
          <cell r="P279">
            <v>25</v>
          </cell>
          <cell r="Q279"/>
        </row>
        <row r="280">
          <cell r="A280" t="str">
            <v>YN_RE01</v>
          </cell>
          <cell r="B280" t="str">
            <v>Yukon River North</v>
          </cell>
          <cell r="C280" t="str">
            <v>B</v>
          </cell>
          <cell r="D280" t="str">
            <v>Reindeer Creek</v>
          </cell>
          <cell r="E280" t="str">
            <v>Reindeer Creek mouth</v>
          </cell>
          <cell r="F280" t="str">
            <v>YN REN 01</v>
          </cell>
          <cell r="G280" t="str">
            <v>MT</v>
          </cell>
          <cell r="H280" t="str">
            <v>N</v>
          </cell>
          <cell r="I280" t="str">
            <v>NA</v>
          </cell>
          <cell r="J280">
            <v>63.7136</v>
          </cell>
          <cell r="K280">
            <v>-139.68056000000001</v>
          </cell>
          <cell r="L280">
            <v>11</v>
          </cell>
          <cell r="M280" t="str">
            <v>Area of special consideration</v>
          </cell>
          <cell r="N280">
            <v>0</v>
          </cell>
          <cell r="O280" t="str">
            <v>NA</v>
          </cell>
          <cell r="P280">
            <v>25</v>
          </cell>
          <cell r="Q280"/>
        </row>
        <row r="281">
          <cell r="A281" t="str">
            <v>YN22</v>
          </cell>
          <cell r="B281" t="str">
            <v>Yukon River North</v>
          </cell>
          <cell r="C281" t="str">
            <v>B</v>
          </cell>
          <cell r="D281" t="str">
            <v>Yukon River</v>
          </cell>
          <cell r="E281" t="str">
            <v>Yukon River upstream of Reindeer Creek</v>
          </cell>
          <cell r="F281" t="str">
            <v>YN 05</v>
          </cell>
          <cell r="G281" t="str">
            <v>O</v>
          </cell>
          <cell r="H281" t="str">
            <v>N</v>
          </cell>
          <cell r="I281" t="str">
            <v>NA</v>
          </cell>
          <cell r="J281">
            <v>63.698009999999996</v>
          </cell>
          <cell r="K281">
            <v>-139.73257000000001</v>
          </cell>
          <cell r="L281">
            <v>10</v>
          </cell>
          <cell r="M281" t="str">
            <v>High</v>
          </cell>
          <cell r="N281">
            <v>0</v>
          </cell>
          <cell r="O281" t="str">
            <v>NA</v>
          </cell>
          <cell r="P281">
            <v>25</v>
          </cell>
          <cell r="Q281"/>
        </row>
        <row r="282">
          <cell r="A282" t="str">
            <v>YN_LU01</v>
          </cell>
          <cell r="B282" t="str">
            <v>Yukon River North</v>
          </cell>
          <cell r="C282" t="str">
            <v>B</v>
          </cell>
          <cell r="D282" t="str">
            <v>Lucky Joe Creek</v>
          </cell>
          <cell r="E282" t="str">
            <v>Lucky Joe Creek mouth</v>
          </cell>
          <cell r="F282" t="str">
            <v>YN JOE 01</v>
          </cell>
          <cell r="G282" t="str">
            <v>MT</v>
          </cell>
          <cell r="H282" t="str">
            <v>N</v>
          </cell>
          <cell r="I282" t="str">
            <v>NA</v>
          </cell>
          <cell r="J282">
            <v>63.57226</v>
          </cell>
          <cell r="K282">
            <v>-139.72382999999999</v>
          </cell>
          <cell r="L282">
            <v>10</v>
          </cell>
          <cell r="M282" t="str">
            <v>High</v>
          </cell>
          <cell r="N282">
            <v>0</v>
          </cell>
          <cell r="O282" t="str">
            <v>NA</v>
          </cell>
          <cell r="P282">
            <v>25</v>
          </cell>
          <cell r="Q282"/>
        </row>
        <row r="283">
          <cell r="A283" t="str">
            <v>YN23</v>
          </cell>
          <cell r="B283" t="str">
            <v>Yukon River North</v>
          </cell>
          <cell r="C283" t="str">
            <v>B</v>
          </cell>
          <cell r="D283" t="str">
            <v>Yukon River</v>
          </cell>
          <cell r="E283" t="str">
            <v>Yukon River upstream Lucky Joe Creek</v>
          </cell>
          <cell r="F283" t="str">
            <v>YN 06</v>
          </cell>
          <cell r="G283" t="str">
            <v>O</v>
          </cell>
          <cell r="H283" t="str">
            <v>N</v>
          </cell>
          <cell r="I283" t="str">
            <v>NA</v>
          </cell>
          <cell r="J283">
            <v>63.57132</v>
          </cell>
          <cell r="K283">
            <v>-139.74707000000001</v>
          </cell>
          <cell r="L283">
            <v>10</v>
          </cell>
          <cell r="M283" t="str">
            <v>High</v>
          </cell>
          <cell r="N283">
            <v>0</v>
          </cell>
          <cell r="O283" t="str">
            <v>NA</v>
          </cell>
          <cell r="P283">
            <v>25</v>
          </cell>
          <cell r="Q283"/>
        </row>
        <row r="284">
          <cell r="A284" t="str">
            <v>YN24</v>
          </cell>
          <cell r="B284" t="str">
            <v>Yukon River North</v>
          </cell>
          <cell r="C284" t="str">
            <v>B</v>
          </cell>
          <cell r="D284" t="str">
            <v>Yukon River</v>
          </cell>
          <cell r="E284" t="str">
            <v>Yukon River upstream of Sixtymile River</v>
          </cell>
          <cell r="F284" t="str">
            <v>YN 08</v>
          </cell>
          <cell r="G284" t="str">
            <v>O</v>
          </cell>
          <cell r="H284" t="str">
            <v>N</v>
          </cell>
          <cell r="I284" t="str">
            <v>NA</v>
          </cell>
          <cell r="J284">
            <v>63.555</v>
          </cell>
          <cell r="K284">
            <v>-139.75713999999999</v>
          </cell>
          <cell r="L284">
            <v>10</v>
          </cell>
          <cell r="M284" t="str">
            <v>High</v>
          </cell>
          <cell r="N284">
            <v>0</v>
          </cell>
          <cell r="O284" t="str">
            <v>NA</v>
          </cell>
          <cell r="P284">
            <v>25</v>
          </cell>
          <cell r="Q284"/>
        </row>
        <row r="285">
          <cell r="A285" t="str">
            <v>YN_RO01</v>
          </cell>
          <cell r="B285" t="str">
            <v>Yukon River North</v>
          </cell>
          <cell r="C285" t="str">
            <v>B</v>
          </cell>
          <cell r="D285" t="str">
            <v>Rosebute Creek</v>
          </cell>
          <cell r="E285" t="str">
            <v>Rosebute Creek mouth</v>
          </cell>
          <cell r="F285" t="str">
            <v>YN ROS 01</v>
          </cell>
          <cell r="G285" t="str">
            <v>MT</v>
          </cell>
          <cell r="H285" t="str">
            <v>N</v>
          </cell>
          <cell r="I285" t="str">
            <v>NA</v>
          </cell>
          <cell r="J285">
            <v>63.50432</v>
          </cell>
          <cell r="K285">
            <v>-139.69640999999999</v>
          </cell>
          <cell r="L285">
            <v>8</v>
          </cell>
          <cell r="M285" t="str">
            <v>Moderate-High</v>
          </cell>
          <cell r="N285">
            <v>200</v>
          </cell>
          <cell r="O285" t="str">
            <v>NA</v>
          </cell>
          <cell r="P285">
            <v>25</v>
          </cell>
          <cell r="Q285"/>
        </row>
        <row r="286">
          <cell r="A286" t="str">
            <v>YN25</v>
          </cell>
          <cell r="B286" t="str">
            <v>Yukon River North</v>
          </cell>
          <cell r="C286" t="str">
            <v>B</v>
          </cell>
          <cell r="D286" t="str">
            <v>Yukon River</v>
          </cell>
          <cell r="E286" t="str">
            <v>Yukon River upstream of Rosebute Creek</v>
          </cell>
          <cell r="F286" t="str">
            <v>YN 10</v>
          </cell>
          <cell r="G286" t="str">
            <v>O</v>
          </cell>
          <cell r="H286" t="str">
            <v>N</v>
          </cell>
          <cell r="I286" t="str">
            <v>NA</v>
          </cell>
          <cell r="J286">
            <v>63.505009999999999</v>
          </cell>
          <cell r="K286">
            <v>-139.69879</v>
          </cell>
          <cell r="L286">
            <v>10</v>
          </cell>
          <cell r="M286" t="str">
            <v>High</v>
          </cell>
          <cell r="N286">
            <v>0</v>
          </cell>
          <cell r="O286" t="str">
            <v>NA</v>
          </cell>
          <cell r="P286">
            <v>25</v>
          </cell>
          <cell r="Q286"/>
        </row>
        <row r="287">
          <cell r="A287" t="str">
            <v>YN_SE01</v>
          </cell>
          <cell r="B287" t="str">
            <v>Yukon River North</v>
          </cell>
          <cell r="C287" t="str">
            <v>B</v>
          </cell>
          <cell r="D287" t="str">
            <v>Sestak Creek</v>
          </cell>
          <cell r="E287" t="str">
            <v>Sestak Creek mouth</v>
          </cell>
          <cell r="F287" t="str">
            <v>YN SES 01</v>
          </cell>
          <cell r="G287" t="str">
            <v>MT</v>
          </cell>
          <cell r="H287" t="str">
            <v>N</v>
          </cell>
          <cell r="I287" t="str">
            <v>NA</v>
          </cell>
          <cell r="J287">
            <v>63.481200000000001</v>
          </cell>
          <cell r="K287">
            <v>-139.73580999999999</v>
          </cell>
          <cell r="L287">
            <v>6</v>
          </cell>
          <cell r="M287" t="str">
            <v>Moderate-Moderate</v>
          </cell>
          <cell r="N287" t="str">
            <v>NA</v>
          </cell>
          <cell r="O287">
            <v>0.8</v>
          </cell>
          <cell r="P287">
            <v>100</v>
          </cell>
          <cell r="Q287"/>
        </row>
        <row r="288">
          <cell r="A288" t="str">
            <v>YN26</v>
          </cell>
          <cell r="B288" t="str">
            <v>Yukon River North</v>
          </cell>
          <cell r="C288" t="str">
            <v>B</v>
          </cell>
          <cell r="D288" t="str">
            <v>Yukon River</v>
          </cell>
          <cell r="E288" t="str">
            <v>Yukon River upstream of Sestak Creek</v>
          </cell>
          <cell r="F288" t="str">
            <v>YN 12</v>
          </cell>
          <cell r="G288" t="str">
            <v>O</v>
          </cell>
          <cell r="H288" t="str">
            <v>N</v>
          </cell>
          <cell r="I288" t="str">
            <v>NA</v>
          </cell>
          <cell r="J288">
            <v>63.478450000000002</v>
          </cell>
          <cell r="K288">
            <v>-139.73273</v>
          </cell>
          <cell r="L288">
            <v>10</v>
          </cell>
          <cell r="M288" t="str">
            <v>High</v>
          </cell>
          <cell r="N288">
            <v>0</v>
          </cell>
          <cell r="O288" t="str">
            <v>NA</v>
          </cell>
          <cell r="P288">
            <v>25</v>
          </cell>
          <cell r="Q288"/>
        </row>
        <row r="289">
          <cell r="A289" t="str">
            <v>YN_EX01</v>
          </cell>
          <cell r="B289" t="str">
            <v>Yukon River North</v>
          </cell>
          <cell r="C289" t="str">
            <v>B</v>
          </cell>
          <cell r="D289" t="str">
            <v xml:space="preserve">Excelsior Creek </v>
          </cell>
          <cell r="E289" t="str">
            <v>Excelsior Creek mouth</v>
          </cell>
          <cell r="F289" t="str">
            <v>YN EXC 01</v>
          </cell>
          <cell r="G289" t="str">
            <v>MT</v>
          </cell>
          <cell r="H289" t="str">
            <v>N</v>
          </cell>
          <cell r="I289" t="str">
            <v>NA</v>
          </cell>
          <cell r="J289">
            <v>63.437350000000002</v>
          </cell>
          <cell r="K289">
            <v>-139.70348000000001</v>
          </cell>
          <cell r="L289">
            <v>4</v>
          </cell>
          <cell r="M289" t="str">
            <v>Moderate-Low</v>
          </cell>
          <cell r="N289" t="str">
            <v>NA</v>
          </cell>
          <cell r="O289">
            <v>2</v>
          </cell>
          <cell r="P289">
            <v>200</v>
          </cell>
          <cell r="Q289"/>
        </row>
        <row r="290">
          <cell r="A290" t="str">
            <v>YN27</v>
          </cell>
          <cell r="B290" t="str">
            <v>Yukon River North</v>
          </cell>
          <cell r="C290" t="str">
            <v>B</v>
          </cell>
          <cell r="D290" t="str">
            <v>Yukon River</v>
          </cell>
          <cell r="E290" t="str">
            <v>Yukon River upstream of Excelsior Creek</v>
          </cell>
          <cell r="F290" t="str">
            <v>NA</v>
          </cell>
          <cell r="G290" t="str">
            <v>O</v>
          </cell>
          <cell r="H290" t="str">
            <v>N</v>
          </cell>
          <cell r="I290" t="str">
            <v>NA</v>
          </cell>
          <cell r="J290">
            <v>63.438160000000003</v>
          </cell>
          <cell r="K290">
            <v>-139.67313999999999</v>
          </cell>
          <cell r="L290">
            <v>10</v>
          </cell>
          <cell r="M290" t="str">
            <v>High</v>
          </cell>
          <cell r="N290">
            <v>0</v>
          </cell>
          <cell r="O290" t="str">
            <v>NA</v>
          </cell>
          <cell r="P290">
            <v>25</v>
          </cell>
          <cell r="Q290"/>
        </row>
        <row r="291">
          <cell r="A291" t="str">
            <v>YN_CHR01</v>
          </cell>
          <cell r="B291" t="str">
            <v>Yukon River North</v>
          </cell>
          <cell r="C291" t="str">
            <v>B</v>
          </cell>
          <cell r="D291" t="str">
            <v>Chris Creek</v>
          </cell>
          <cell r="E291" t="str">
            <v>Chris Creek mouth</v>
          </cell>
          <cell r="F291" t="str">
            <v>YN CHR 01</v>
          </cell>
          <cell r="G291" t="str">
            <v>MT</v>
          </cell>
          <cell r="H291" t="str">
            <v>N</v>
          </cell>
          <cell r="I291" t="str">
            <v>NA</v>
          </cell>
          <cell r="J291">
            <v>63.372419999999998</v>
          </cell>
          <cell r="K291">
            <v>-139.57265000000001</v>
          </cell>
          <cell r="L291">
            <v>8</v>
          </cell>
          <cell r="M291" t="str">
            <v>Moderate-High</v>
          </cell>
          <cell r="N291">
            <v>200</v>
          </cell>
          <cell r="O291" t="str">
            <v>NA</v>
          </cell>
          <cell r="P291">
            <v>25</v>
          </cell>
          <cell r="Q291"/>
        </row>
        <row r="292">
          <cell r="A292" t="str">
            <v>YN28</v>
          </cell>
          <cell r="B292" t="str">
            <v>Yukon River North</v>
          </cell>
          <cell r="C292" t="str">
            <v>B</v>
          </cell>
          <cell r="D292" t="str">
            <v>Yukon River</v>
          </cell>
          <cell r="E292" t="str">
            <v>Yukon River upstream Chris Creek</v>
          </cell>
          <cell r="F292" t="str">
            <v>NA</v>
          </cell>
          <cell r="G292" t="str">
            <v>O</v>
          </cell>
          <cell r="H292" t="str">
            <v>N</v>
          </cell>
          <cell r="I292" t="str">
            <v>NA</v>
          </cell>
          <cell r="J292">
            <v>63.358490000000003</v>
          </cell>
          <cell r="K292">
            <v>-139.52873</v>
          </cell>
          <cell r="L292">
            <v>10</v>
          </cell>
          <cell r="M292" t="str">
            <v>High</v>
          </cell>
          <cell r="N292">
            <v>0</v>
          </cell>
          <cell r="O292" t="str">
            <v>NA</v>
          </cell>
          <cell r="P292">
            <v>25</v>
          </cell>
          <cell r="Q292"/>
        </row>
        <row r="293">
          <cell r="A293" t="str">
            <v>YN_HE01</v>
          </cell>
          <cell r="B293" t="str">
            <v>Yukon River North</v>
          </cell>
          <cell r="C293" t="str">
            <v>B</v>
          </cell>
          <cell r="D293" t="str">
            <v>Henderson Creek</v>
          </cell>
          <cell r="E293" t="str">
            <v>Henderson Creek below all mining</v>
          </cell>
          <cell r="F293" t="str">
            <v>YN HEN 01</v>
          </cell>
          <cell r="G293" t="str">
            <v>BAM</v>
          </cell>
          <cell r="H293" t="str">
            <v>N</v>
          </cell>
          <cell r="I293" t="str">
            <v>NA</v>
          </cell>
          <cell r="J293">
            <v>63.351619999999997</v>
          </cell>
          <cell r="K293">
            <v>-139.41206</v>
          </cell>
          <cell r="L293">
            <v>4</v>
          </cell>
          <cell r="M293" t="str">
            <v>Moderate-Low</v>
          </cell>
          <cell r="N293" t="str">
            <v>NA</v>
          </cell>
          <cell r="O293">
            <v>2</v>
          </cell>
          <cell r="P293">
            <v>200</v>
          </cell>
          <cell r="Q293"/>
        </row>
        <row r="294">
          <cell r="A294" t="str">
            <v>YN29</v>
          </cell>
          <cell r="B294" t="str">
            <v>Yukon River North</v>
          </cell>
          <cell r="C294" t="str">
            <v>B</v>
          </cell>
          <cell r="D294" t="str">
            <v>Yukon River</v>
          </cell>
          <cell r="E294" t="str">
            <v>Yukon River upstream Henderson Creek</v>
          </cell>
          <cell r="F294" t="str">
            <v>YN 13</v>
          </cell>
          <cell r="G294" t="str">
            <v>O</v>
          </cell>
          <cell r="H294" t="str">
            <v>N</v>
          </cell>
          <cell r="I294" t="str">
            <v>NA</v>
          </cell>
          <cell r="J294">
            <v>63.340330000000002</v>
          </cell>
          <cell r="K294">
            <v>-139.49336</v>
          </cell>
          <cell r="L294">
            <v>10</v>
          </cell>
          <cell r="M294" t="str">
            <v>High</v>
          </cell>
          <cell r="N294">
            <v>0</v>
          </cell>
          <cell r="O294" t="str">
            <v>NA</v>
          </cell>
          <cell r="P294">
            <v>25</v>
          </cell>
          <cell r="Q294"/>
        </row>
        <row r="295">
          <cell r="A295" t="str">
            <v>YN30</v>
          </cell>
          <cell r="B295" t="str">
            <v>Yukon River North</v>
          </cell>
          <cell r="C295" t="str">
            <v>B</v>
          </cell>
          <cell r="D295" t="str">
            <v>Yukon River</v>
          </cell>
          <cell r="E295" t="str">
            <v>Yukon River upstream of Stewart River</v>
          </cell>
          <cell r="F295" t="str">
            <v>YN 14</v>
          </cell>
          <cell r="G295" t="str">
            <v>O</v>
          </cell>
          <cell r="H295" t="str">
            <v>N</v>
          </cell>
          <cell r="I295" t="str">
            <v>NA</v>
          </cell>
          <cell r="J295">
            <v>63.27946</v>
          </cell>
          <cell r="K295">
            <v>-139.41748000000001</v>
          </cell>
          <cell r="L295">
            <v>10</v>
          </cell>
          <cell r="M295" t="str">
            <v>High</v>
          </cell>
          <cell r="N295">
            <v>0</v>
          </cell>
          <cell r="O295" t="str">
            <v>NA</v>
          </cell>
          <cell r="P295">
            <v>25</v>
          </cell>
          <cell r="Q295"/>
        </row>
        <row r="296">
          <cell r="A296" t="str">
            <v>YN_FRI01</v>
          </cell>
          <cell r="B296" t="str">
            <v>Yukon River North</v>
          </cell>
          <cell r="C296" t="str">
            <v>B</v>
          </cell>
          <cell r="D296" t="str">
            <v>Frisco Creek</v>
          </cell>
          <cell r="E296" t="str">
            <v>Frisco Creek mouth</v>
          </cell>
          <cell r="F296" t="str">
            <v>YN FRS 01</v>
          </cell>
          <cell r="G296" t="str">
            <v>MT</v>
          </cell>
          <cell r="H296" t="str">
            <v>N</v>
          </cell>
          <cell r="I296" t="str">
            <v>NA</v>
          </cell>
          <cell r="J296">
            <v>63.219619999999999</v>
          </cell>
          <cell r="K296">
            <v>-139.54033999999999</v>
          </cell>
          <cell r="L296">
            <v>7</v>
          </cell>
          <cell r="M296" t="str">
            <v>Moderate-High</v>
          </cell>
          <cell r="N296">
            <v>200</v>
          </cell>
          <cell r="O296" t="str">
            <v>NA</v>
          </cell>
          <cell r="P296">
            <v>25</v>
          </cell>
          <cell r="Q296"/>
        </row>
        <row r="297">
          <cell r="A297" t="str">
            <v>YN31</v>
          </cell>
          <cell r="B297" t="str">
            <v>Yukon River North</v>
          </cell>
          <cell r="C297" t="str">
            <v>B</v>
          </cell>
          <cell r="D297" t="str">
            <v>Yukon River</v>
          </cell>
          <cell r="E297" t="str">
            <v>Yukon River upstream of Frisco Creek</v>
          </cell>
          <cell r="F297" t="str">
            <v>YN 15</v>
          </cell>
          <cell r="G297" t="str">
            <v>O</v>
          </cell>
          <cell r="H297" t="str">
            <v>N</v>
          </cell>
          <cell r="I297" t="str">
            <v>NA</v>
          </cell>
          <cell r="J297">
            <v>63.219799999999999</v>
          </cell>
          <cell r="K297">
            <v>-139.54309000000001</v>
          </cell>
          <cell r="L297">
            <v>7</v>
          </cell>
          <cell r="M297" t="str">
            <v>Moderate-High</v>
          </cell>
          <cell r="N297">
            <v>200</v>
          </cell>
          <cell r="O297" t="str">
            <v>NA</v>
          </cell>
          <cell r="P297">
            <v>25</v>
          </cell>
          <cell r="Q297"/>
        </row>
        <row r="298">
          <cell r="A298" t="str">
            <v>YN32</v>
          </cell>
          <cell r="B298" t="str">
            <v>Yukon River North</v>
          </cell>
          <cell r="C298" t="str">
            <v>B</v>
          </cell>
          <cell r="D298" t="str">
            <v>Yukon River</v>
          </cell>
          <cell r="E298" t="str">
            <v>Yukon River upstream of the White River</v>
          </cell>
          <cell r="F298" t="str">
            <v>YN 16</v>
          </cell>
          <cell r="G298" t="str">
            <v>O</v>
          </cell>
          <cell r="H298" t="str">
            <v>N</v>
          </cell>
          <cell r="I298" t="str">
            <v>NA</v>
          </cell>
          <cell r="J298">
            <v>63.171869999999998</v>
          </cell>
          <cell r="K298">
            <v>-139.56997999999999</v>
          </cell>
          <cell r="L298">
            <v>10</v>
          </cell>
          <cell r="M298" t="str">
            <v>High</v>
          </cell>
          <cell r="N298">
            <v>0</v>
          </cell>
          <cell r="O298" t="str">
            <v>NA</v>
          </cell>
          <cell r="P298">
            <v>25</v>
          </cell>
          <cell r="Q298"/>
        </row>
        <row r="299">
          <cell r="A299" t="str">
            <v>YS01</v>
          </cell>
          <cell r="B299" t="str">
            <v>Yukon River South</v>
          </cell>
          <cell r="C299" t="str">
            <v>A</v>
          </cell>
          <cell r="D299" t="str">
            <v>Yukon River</v>
          </cell>
          <cell r="E299" t="str">
            <v>Yukon River upstream of the White River</v>
          </cell>
          <cell r="F299" t="str">
            <v>YS 01</v>
          </cell>
          <cell r="G299" t="str">
            <v>O</v>
          </cell>
          <cell r="H299" t="str">
            <v>N</v>
          </cell>
          <cell r="I299" t="str">
            <v>NA</v>
          </cell>
          <cell r="J299">
            <v>63.172759999999997</v>
          </cell>
          <cell r="K299">
            <v>-139.56602000000001</v>
          </cell>
          <cell r="L299">
            <v>10</v>
          </cell>
          <cell r="M299" t="str">
            <v>High</v>
          </cell>
          <cell r="N299">
            <v>0</v>
          </cell>
          <cell r="O299" t="str">
            <v>NA</v>
          </cell>
          <cell r="P299">
            <v>25</v>
          </cell>
          <cell r="Q299"/>
        </row>
        <row r="300">
          <cell r="A300" t="str">
            <v>YS_TH01</v>
          </cell>
          <cell r="B300" t="str">
            <v>Yukon River South</v>
          </cell>
          <cell r="C300" t="str">
            <v>A</v>
          </cell>
          <cell r="D300" t="str">
            <v>Thistle</v>
          </cell>
          <cell r="E300" t="str">
            <v>Thistle Creek below all mining</v>
          </cell>
          <cell r="F300" t="str">
            <v>YS THI 01</v>
          </cell>
          <cell r="G300" t="str">
            <v>BAM</v>
          </cell>
          <cell r="H300" t="str">
            <v>Y</v>
          </cell>
          <cell r="I300">
            <v>2012</v>
          </cell>
          <cell r="J300">
            <v>63.071330000000003</v>
          </cell>
          <cell r="K300">
            <v>-139.46532999999999</v>
          </cell>
          <cell r="L300">
            <v>8</v>
          </cell>
          <cell r="M300" t="str">
            <v>Moderate-High</v>
          </cell>
          <cell r="N300">
            <v>200</v>
          </cell>
          <cell r="O300" t="str">
            <v>NA</v>
          </cell>
          <cell r="P300">
            <v>25</v>
          </cell>
          <cell r="Q300"/>
        </row>
        <row r="301">
          <cell r="A301" t="str">
            <v>YS02</v>
          </cell>
          <cell r="B301" t="str">
            <v>Yukon River South</v>
          </cell>
          <cell r="C301" t="str">
            <v>A</v>
          </cell>
          <cell r="D301" t="str">
            <v>Yukon River</v>
          </cell>
          <cell r="E301" t="str">
            <v>Yukon River upstream of Thistle Creek</v>
          </cell>
          <cell r="F301" t="str">
            <v>YS 02</v>
          </cell>
          <cell r="G301" t="str">
            <v>O</v>
          </cell>
          <cell r="H301" t="str">
            <v>N</v>
          </cell>
          <cell r="I301" t="str">
            <v>NA</v>
          </cell>
          <cell r="J301">
            <v>63.074109999999997</v>
          </cell>
          <cell r="K301">
            <v>-139.50435999999999</v>
          </cell>
          <cell r="L301">
            <v>10</v>
          </cell>
          <cell r="M301" t="str">
            <v>High</v>
          </cell>
          <cell r="N301">
            <v>0</v>
          </cell>
          <cell r="O301" t="str">
            <v>NA</v>
          </cell>
          <cell r="P301">
            <v>25</v>
          </cell>
          <cell r="Q301"/>
        </row>
        <row r="302">
          <cell r="A302" t="str">
            <v>YS_LO01</v>
          </cell>
          <cell r="B302" t="str">
            <v>Yukon River South</v>
          </cell>
          <cell r="C302" t="str">
            <v>A</v>
          </cell>
          <cell r="D302" t="str">
            <v>Los Angeles</v>
          </cell>
          <cell r="E302" t="str">
            <v>Los Angeles Creek  mouth</v>
          </cell>
          <cell r="F302" t="str">
            <v>YS LOS 01</v>
          </cell>
          <cell r="G302" t="str">
            <v>MT</v>
          </cell>
          <cell r="H302" t="str">
            <v>N</v>
          </cell>
          <cell r="I302" t="str">
            <v>NA</v>
          </cell>
          <cell r="J302">
            <v>63.048969999999997</v>
          </cell>
          <cell r="K302">
            <v>-139.52611999999999</v>
          </cell>
          <cell r="L302">
            <v>10</v>
          </cell>
          <cell r="M302" t="str">
            <v>High</v>
          </cell>
          <cell r="N302">
            <v>0</v>
          </cell>
          <cell r="O302" t="str">
            <v>NA</v>
          </cell>
          <cell r="P302">
            <v>25</v>
          </cell>
          <cell r="Q302"/>
        </row>
        <row r="303">
          <cell r="A303" t="str">
            <v>YS03</v>
          </cell>
          <cell r="B303" t="str">
            <v>Yukon River South</v>
          </cell>
          <cell r="C303" t="str">
            <v>A</v>
          </cell>
          <cell r="D303" t="str">
            <v>Yukon River</v>
          </cell>
          <cell r="E303" t="str">
            <v>Yukon River upstream of Los Angeles Creek</v>
          </cell>
          <cell r="F303" t="str">
            <v>NA</v>
          </cell>
          <cell r="G303" t="str">
            <v>O</v>
          </cell>
          <cell r="H303" t="str">
            <v>N</v>
          </cell>
          <cell r="I303" t="str">
            <v>NA</v>
          </cell>
          <cell r="J303">
            <v>63.047159999999998</v>
          </cell>
          <cell r="K303">
            <v>-139.51732999999999</v>
          </cell>
          <cell r="L303">
            <v>10</v>
          </cell>
          <cell r="M303" t="str">
            <v>High</v>
          </cell>
          <cell r="N303">
            <v>0</v>
          </cell>
          <cell r="O303" t="str">
            <v>NA</v>
          </cell>
          <cell r="P303">
            <v>25</v>
          </cell>
          <cell r="Q303"/>
        </row>
        <row r="304">
          <cell r="A304" t="str">
            <v>YS_CA01</v>
          </cell>
          <cell r="B304" t="str">
            <v>Yukon River South</v>
          </cell>
          <cell r="C304" t="str">
            <v>A</v>
          </cell>
          <cell r="D304" t="str">
            <v>Carlisle Creek</v>
          </cell>
          <cell r="E304" t="str">
            <v>Carlisle Creek mouth</v>
          </cell>
          <cell r="F304" t="str">
            <v>YS CAR 01</v>
          </cell>
          <cell r="G304" t="str">
            <v>MT</v>
          </cell>
          <cell r="H304" t="str">
            <v>N</v>
          </cell>
          <cell r="I304" t="str">
            <v>NA</v>
          </cell>
          <cell r="J304">
            <v>63.005389999999998</v>
          </cell>
          <cell r="K304">
            <v>-139.49359000000001</v>
          </cell>
          <cell r="L304">
            <v>10</v>
          </cell>
          <cell r="M304" t="str">
            <v>High</v>
          </cell>
          <cell r="N304">
            <v>0</v>
          </cell>
          <cell r="O304" t="str">
            <v>NA</v>
          </cell>
          <cell r="P304">
            <v>25</v>
          </cell>
          <cell r="Q304"/>
        </row>
        <row r="305">
          <cell r="A305" t="str">
            <v>YS04</v>
          </cell>
          <cell r="B305" t="str">
            <v>Yukon River South</v>
          </cell>
          <cell r="C305" t="str">
            <v>A</v>
          </cell>
          <cell r="D305" t="str">
            <v>Yukon River</v>
          </cell>
          <cell r="E305" t="str">
            <v xml:space="preserve">Yukon River upstream of Carlisle Creek </v>
          </cell>
          <cell r="F305" t="str">
            <v>YS 03</v>
          </cell>
          <cell r="G305" t="str">
            <v>O</v>
          </cell>
          <cell r="H305" t="str">
            <v>N</v>
          </cell>
          <cell r="I305" t="str">
            <v>NA</v>
          </cell>
          <cell r="J305">
            <v>63.00394</v>
          </cell>
          <cell r="K305">
            <v>-139.47209000000001</v>
          </cell>
          <cell r="L305">
            <v>11</v>
          </cell>
          <cell r="M305" t="str">
            <v>Area of special consideration</v>
          </cell>
          <cell r="N305">
            <v>0</v>
          </cell>
          <cell r="O305" t="str">
            <v>NA</v>
          </cell>
          <cell r="P305">
            <v>25</v>
          </cell>
          <cell r="Q305"/>
        </row>
        <row r="306">
          <cell r="A306" t="str">
            <v>YS_KI01</v>
          </cell>
          <cell r="B306" t="str">
            <v>Yukon River South</v>
          </cell>
          <cell r="C306" t="str">
            <v>A</v>
          </cell>
          <cell r="D306" t="str">
            <v>Kirkman Creek</v>
          </cell>
          <cell r="E306" t="str">
            <v>Kirkman Creek mouth</v>
          </cell>
          <cell r="F306" t="str">
            <v>YS KIR 01</v>
          </cell>
          <cell r="G306" t="str">
            <v>MT</v>
          </cell>
          <cell r="H306" t="str">
            <v>N</v>
          </cell>
          <cell r="I306" t="str">
            <v>NA</v>
          </cell>
          <cell r="J306">
            <v>62.997140000000002</v>
          </cell>
          <cell r="K306">
            <v>-139.46532999999999</v>
          </cell>
          <cell r="L306">
            <v>10</v>
          </cell>
          <cell r="M306" t="str">
            <v>High</v>
          </cell>
          <cell r="N306">
            <v>0</v>
          </cell>
          <cell r="O306" t="str">
            <v>NA</v>
          </cell>
          <cell r="P306">
            <v>25</v>
          </cell>
          <cell r="Q306"/>
        </row>
        <row r="307">
          <cell r="A307" t="str">
            <v>YS05</v>
          </cell>
          <cell r="B307" t="str">
            <v>Yukon River South</v>
          </cell>
          <cell r="C307" t="str">
            <v>A</v>
          </cell>
          <cell r="D307" t="str">
            <v>Yukon River</v>
          </cell>
          <cell r="E307" t="str">
            <v>Yukon River upstream of Kirkman Creek</v>
          </cell>
          <cell r="F307" t="str">
            <v>YS 04</v>
          </cell>
          <cell r="G307" t="str">
            <v>O</v>
          </cell>
          <cell r="H307" t="str">
            <v>N</v>
          </cell>
          <cell r="I307" t="str">
            <v>NA</v>
          </cell>
          <cell r="J307">
            <v>62.982849999999999</v>
          </cell>
          <cell r="K307">
            <v>-139.31924000000001</v>
          </cell>
          <cell r="L307">
            <v>11</v>
          </cell>
          <cell r="M307" t="str">
            <v>Area of special consideration</v>
          </cell>
          <cell r="N307">
            <v>0</v>
          </cell>
          <cell r="O307" t="str">
            <v>NA</v>
          </cell>
          <cell r="P307">
            <v>25</v>
          </cell>
          <cell r="Q307"/>
        </row>
        <row r="308">
          <cell r="A308" t="str">
            <v>YS_SP01</v>
          </cell>
          <cell r="B308" t="str">
            <v>Yukon River South</v>
          </cell>
          <cell r="C308" t="str">
            <v>A</v>
          </cell>
          <cell r="D308" t="str">
            <v>Sparkling Creek</v>
          </cell>
          <cell r="E308" t="str">
            <v xml:space="preserve">Sparkling Creek mouth </v>
          </cell>
          <cell r="F308" t="str">
            <v>YS SPA 01</v>
          </cell>
          <cell r="G308" t="str">
            <v>MT</v>
          </cell>
          <cell r="H308" t="str">
            <v>N</v>
          </cell>
          <cell r="I308" t="str">
            <v>NA</v>
          </cell>
          <cell r="J308">
            <v>62.923479999999998</v>
          </cell>
          <cell r="K308">
            <v>-139.17473000000001</v>
          </cell>
          <cell r="L308">
            <v>8</v>
          </cell>
          <cell r="M308" t="str">
            <v>Moderate-High</v>
          </cell>
          <cell r="N308">
            <v>200</v>
          </cell>
          <cell r="O308" t="str">
            <v>NA</v>
          </cell>
          <cell r="P308">
            <v>25</v>
          </cell>
          <cell r="Q308"/>
        </row>
        <row r="309">
          <cell r="A309" t="str">
            <v>YS06</v>
          </cell>
          <cell r="B309" t="str">
            <v>Yukon River South</v>
          </cell>
          <cell r="C309" t="str">
            <v>A</v>
          </cell>
          <cell r="D309" t="str">
            <v>Yukon River</v>
          </cell>
          <cell r="E309" t="str">
            <v>Yukon River  upstream of Sparkling Creek</v>
          </cell>
          <cell r="F309" t="str">
            <v>YS 05</v>
          </cell>
          <cell r="G309" t="str">
            <v>O</v>
          </cell>
          <cell r="H309" t="str">
            <v>N</v>
          </cell>
          <cell r="I309" t="str">
            <v>NA</v>
          </cell>
          <cell r="J309">
            <v>62.922452999999997</v>
          </cell>
          <cell r="K309">
            <v>-139.173</v>
          </cell>
          <cell r="L309">
            <v>10</v>
          </cell>
          <cell r="M309" t="str">
            <v>High</v>
          </cell>
          <cell r="N309">
            <v>0</v>
          </cell>
          <cell r="O309" t="str">
            <v>NA</v>
          </cell>
          <cell r="P309">
            <v>25</v>
          </cell>
          <cell r="Q309"/>
        </row>
        <row r="310">
          <cell r="A310" t="str">
            <v>YS_CO01</v>
          </cell>
          <cell r="B310" t="str">
            <v>Yukon River South</v>
          </cell>
          <cell r="C310" t="str">
            <v>A</v>
          </cell>
          <cell r="D310" t="str">
            <v>Coffee Creek</v>
          </cell>
          <cell r="E310" t="str">
            <v xml:space="preserve">Coffee Creek mouth </v>
          </cell>
          <cell r="F310" t="str">
            <v>YS COF 01</v>
          </cell>
          <cell r="G310" t="str">
            <v>MT</v>
          </cell>
          <cell r="H310" t="str">
            <v>N</v>
          </cell>
          <cell r="I310" t="str">
            <v>NA</v>
          </cell>
          <cell r="J310">
            <v>62.909649999999999</v>
          </cell>
          <cell r="K310">
            <v>-139.04201</v>
          </cell>
          <cell r="L310">
            <v>11</v>
          </cell>
          <cell r="M310" t="str">
            <v>Area of special consideration</v>
          </cell>
          <cell r="N310">
            <v>0</v>
          </cell>
          <cell r="O310" t="str">
            <v>NA</v>
          </cell>
          <cell r="P310">
            <v>25</v>
          </cell>
          <cell r="Q310"/>
        </row>
        <row r="311">
          <cell r="A311" t="str">
            <v>YS07</v>
          </cell>
          <cell r="B311" t="str">
            <v>Yukon River South</v>
          </cell>
          <cell r="C311" t="str">
            <v>A</v>
          </cell>
          <cell r="D311" t="str">
            <v>Yukon River</v>
          </cell>
          <cell r="E311" t="str">
            <v>Yukon River upstream of Coffee Creek</v>
          </cell>
          <cell r="F311" t="str">
            <v>YS 06</v>
          </cell>
          <cell r="G311" t="str">
            <v>O</v>
          </cell>
          <cell r="H311" t="str">
            <v>N</v>
          </cell>
          <cell r="I311" t="str">
            <v>NA</v>
          </cell>
          <cell r="J311">
            <v>62.911090000000002</v>
          </cell>
          <cell r="K311">
            <v>-139.03923</v>
          </cell>
          <cell r="L311">
            <v>10</v>
          </cell>
          <cell r="M311" t="str">
            <v>Area of special consideration</v>
          </cell>
          <cell r="N311">
            <v>0</v>
          </cell>
          <cell r="O311" t="str">
            <v>NA</v>
          </cell>
          <cell r="P311">
            <v>25</v>
          </cell>
          <cell r="Q311"/>
        </row>
        <row r="312">
          <cell r="A312" t="str">
            <v>YS_BA01</v>
          </cell>
          <cell r="B312" t="str">
            <v>Yukon River South</v>
          </cell>
          <cell r="C312" t="str">
            <v>A</v>
          </cell>
          <cell r="D312" t="str">
            <v>Ballarat Creek</v>
          </cell>
          <cell r="E312" t="str">
            <v>Ballarat Creek South below all mining</v>
          </cell>
          <cell r="F312" t="str">
            <v>YS BAL 01</v>
          </cell>
          <cell r="G312" t="str">
            <v>BAM</v>
          </cell>
          <cell r="H312" t="str">
            <v>N</v>
          </cell>
          <cell r="I312" t="str">
            <v>NA</v>
          </cell>
          <cell r="J312">
            <v>62.897840000000002</v>
          </cell>
          <cell r="K312">
            <v>-138.96137999999999</v>
          </cell>
          <cell r="L312">
            <v>11</v>
          </cell>
          <cell r="M312" t="str">
            <v>Area of special consideration</v>
          </cell>
          <cell r="N312">
            <v>0</v>
          </cell>
          <cell r="O312" t="str">
            <v>NA</v>
          </cell>
          <cell r="P312">
            <v>25</v>
          </cell>
          <cell r="Q312"/>
        </row>
        <row r="313">
          <cell r="A313" t="str">
            <v>YS08</v>
          </cell>
          <cell r="B313" t="str">
            <v>Yukon River South</v>
          </cell>
          <cell r="C313" t="str">
            <v>A</v>
          </cell>
          <cell r="D313" t="str">
            <v>Yukon River</v>
          </cell>
          <cell r="E313" t="str">
            <v>Yukon River  upstream of Ballarat Creek</v>
          </cell>
          <cell r="F313" t="str">
            <v>YS 07</v>
          </cell>
          <cell r="G313" t="str">
            <v>O</v>
          </cell>
          <cell r="H313" t="str">
            <v>N</v>
          </cell>
          <cell r="I313" t="str">
            <v>NA</v>
          </cell>
          <cell r="J313">
            <v>62.886580000000002</v>
          </cell>
          <cell r="K313">
            <v>-138.85291000000001</v>
          </cell>
          <cell r="L313">
            <v>10</v>
          </cell>
          <cell r="M313" t="str">
            <v>High</v>
          </cell>
          <cell r="N313">
            <v>0</v>
          </cell>
          <cell r="O313" t="str">
            <v>NA</v>
          </cell>
          <cell r="P313">
            <v>25</v>
          </cell>
          <cell r="Q313"/>
        </row>
        <row r="314">
          <cell r="A314" t="str">
            <v>YS_PE01</v>
          </cell>
          <cell r="B314" t="str">
            <v>Yukon River South</v>
          </cell>
          <cell r="C314" t="str">
            <v>A</v>
          </cell>
          <cell r="D314" t="str">
            <v>Pedlar Creek</v>
          </cell>
          <cell r="E314" t="str">
            <v>Pedlar Creek mouth</v>
          </cell>
          <cell r="F314" t="str">
            <v>YS PED 01</v>
          </cell>
          <cell r="G314" t="str">
            <v>MT</v>
          </cell>
          <cell r="H314" t="str">
            <v>N</v>
          </cell>
          <cell r="I314" t="str">
            <v>NA</v>
          </cell>
          <cell r="J314">
            <v>62.874189999999999</v>
          </cell>
          <cell r="K314">
            <v>-138.77946</v>
          </cell>
          <cell r="L314">
            <v>8</v>
          </cell>
          <cell r="M314" t="str">
            <v>Moderate-High</v>
          </cell>
          <cell r="N314">
            <v>200</v>
          </cell>
          <cell r="O314" t="str">
            <v>NA</v>
          </cell>
          <cell r="P314">
            <v>25</v>
          </cell>
          <cell r="Q314"/>
        </row>
        <row r="315">
          <cell r="A315" t="str">
            <v>YS09</v>
          </cell>
          <cell r="B315" t="str">
            <v>Yukon River South</v>
          </cell>
          <cell r="C315" t="str">
            <v>A</v>
          </cell>
          <cell r="D315" t="str">
            <v>Yukon River</v>
          </cell>
          <cell r="E315" t="str">
            <v>Yukon River  upstream of Pedlar Creek</v>
          </cell>
          <cell r="F315" t="str">
            <v>YS 08</v>
          </cell>
          <cell r="G315" t="str">
            <v>O</v>
          </cell>
          <cell r="H315" t="str">
            <v>N</v>
          </cell>
          <cell r="I315" t="str">
            <v>NA</v>
          </cell>
          <cell r="J315">
            <v>62.873060000000002</v>
          </cell>
          <cell r="K315">
            <v>-138.77945</v>
          </cell>
          <cell r="L315">
            <v>10</v>
          </cell>
          <cell r="M315" t="str">
            <v>High</v>
          </cell>
          <cell r="N315">
            <v>0</v>
          </cell>
          <cell r="O315" t="str">
            <v>NA</v>
          </cell>
          <cell r="P315">
            <v>25</v>
          </cell>
          <cell r="Q315"/>
        </row>
        <row r="316">
          <cell r="A316" t="str">
            <v>YS_BR01</v>
          </cell>
          <cell r="B316" t="str">
            <v>Yukon River South</v>
          </cell>
          <cell r="C316" t="str">
            <v>A</v>
          </cell>
          <cell r="D316" t="str">
            <v>Britannia Creek</v>
          </cell>
          <cell r="E316" t="str">
            <v xml:space="preserve">Britannia Creek below all mining </v>
          </cell>
          <cell r="F316" t="str">
            <v>YS BRIT 01</v>
          </cell>
          <cell r="G316" t="str">
            <v>BAM</v>
          </cell>
          <cell r="H316" t="str">
            <v>N</v>
          </cell>
          <cell r="I316" t="str">
            <v>NA</v>
          </cell>
          <cell r="J316">
            <v>62.870629999999998</v>
          </cell>
          <cell r="K316">
            <v>-138.68726000000001</v>
          </cell>
          <cell r="L316">
            <v>11</v>
          </cell>
          <cell r="M316" t="str">
            <v>Area of special consideration</v>
          </cell>
          <cell r="N316">
            <v>200</v>
          </cell>
          <cell r="O316" t="str">
            <v>NA</v>
          </cell>
          <cell r="P316">
            <v>25</v>
          </cell>
          <cell r="Q316"/>
        </row>
        <row r="317">
          <cell r="A317" t="str">
            <v>YS10</v>
          </cell>
          <cell r="B317" t="str">
            <v>Yukon River South</v>
          </cell>
          <cell r="C317" t="str">
            <v>A</v>
          </cell>
          <cell r="D317" t="str">
            <v>Yukon River</v>
          </cell>
          <cell r="E317" t="str">
            <v>Yukon River  upstream of Britannia Creek</v>
          </cell>
          <cell r="F317" t="str">
            <v>YS 09</v>
          </cell>
          <cell r="G317" t="str">
            <v>O</v>
          </cell>
          <cell r="H317" t="str">
            <v>N</v>
          </cell>
          <cell r="I317" t="str">
            <v>NA</v>
          </cell>
          <cell r="J317">
            <v>62.87556</v>
          </cell>
          <cell r="K317">
            <v>-138.68181999999999</v>
          </cell>
          <cell r="L317">
            <v>10</v>
          </cell>
          <cell r="M317" t="str">
            <v>High</v>
          </cell>
          <cell r="N317">
            <v>0</v>
          </cell>
          <cell r="O317" t="str">
            <v>NA</v>
          </cell>
          <cell r="P317">
            <v>25</v>
          </cell>
          <cell r="Q317"/>
        </row>
        <row r="318">
          <cell r="A318" t="str">
            <v>YS_SE01H</v>
          </cell>
          <cell r="B318" t="str">
            <v>Yukon River South</v>
          </cell>
          <cell r="C318" t="str">
            <v>A</v>
          </cell>
          <cell r="D318" t="str">
            <v>Selwyn River</v>
          </cell>
          <cell r="E318" t="str">
            <v>Selwyn River below all mining</v>
          </cell>
          <cell r="F318" t="str">
            <v>YS SEL 01</v>
          </cell>
          <cell r="G318" t="str">
            <v>BAM</v>
          </cell>
          <cell r="H318" t="str">
            <v>N</v>
          </cell>
          <cell r="I318" t="str">
            <v>NA</v>
          </cell>
          <cell r="J318">
            <v>62.749879999999997</v>
          </cell>
          <cell r="K318">
            <v>-138.28220999999999</v>
          </cell>
          <cell r="L318">
            <v>8</v>
          </cell>
          <cell r="M318" t="str">
            <v>Moderate-High</v>
          </cell>
          <cell r="N318">
            <v>200</v>
          </cell>
          <cell r="O318" t="str">
            <v>NA</v>
          </cell>
          <cell r="P318">
            <v>25</v>
          </cell>
          <cell r="Q318"/>
        </row>
        <row r="319">
          <cell r="A319" t="str">
            <v>YS_SE01</v>
          </cell>
          <cell r="B319" t="str">
            <v>Yukon River South</v>
          </cell>
          <cell r="C319" t="str">
            <v>A</v>
          </cell>
          <cell r="D319" t="str">
            <v>Selwyn River</v>
          </cell>
          <cell r="E319" t="str">
            <v>Selwyn River mouth</v>
          </cell>
          <cell r="F319" t="str">
            <v>NA</v>
          </cell>
          <cell r="G319" t="str">
            <v>MT</v>
          </cell>
          <cell r="H319" t="str">
            <v>N</v>
          </cell>
          <cell r="I319" t="str">
            <v>NA</v>
          </cell>
          <cell r="J319">
            <v>62.803179999999998</v>
          </cell>
          <cell r="K319">
            <v>-138.28075999999999</v>
          </cell>
          <cell r="L319">
            <v>8</v>
          </cell>
          <cell r="M319" t="str">
            <v>Moderate-High</v>
          </cell>
          <cell r="N319">
            <v>200</v>
          </cell>
          <cell r="O319" t="str">
            <v>NA</v>
          </cell>
          <cell r="P319">
            <v>25</v>
          </cell>
          <cell r="Q319"/>
        </row>
        <row r="320">
          <cell r="A320" t="str">
            <v>YS11</v>
          </cell>
          <cell r="B320" t="str">
            <v>Yukon River South</v>
          </cell>
          <cell r="C320" t="str">
            <v>A</v>
          </cell>
          <cell r="D320" t="str">
            <v>Yukon River</v>
          </cell>
          <cell r="E320" t="str">
            <v>Yukon River  upstream of Selwyn River</v>
          </cell>
          <cell r="F320" t="str">
            <v>YS 11</v>
          </cell>
          <cell r="G320" t="str">
            <v>O</v>
          </cell>
          <cell r="H320" t="str">
            <v>N</v>
          </cell>
          <cell r="I320" t="str">
            <v>NA</v>
          </cell>
          <cell r="J320">
            <v>62.802070000000001</v>
          </cell>
          <cell r="K320">
            <v>-138.25978000000001</v>
          </cell>
          <cell r="L320">
            <v>10</v>
          </cell>
          <cell r="M320" t="str">
            <v>High</v>
          </cell>
          <cell r="N320">
            <v>0</v>
          </cell>
          <cell r="O320" t="str">
            <v>NA</v>
          </cell>
          <cell r="P320">
            <v>25</v>
          </cell>
          <cell r="Q320"/>
        </row>
        <row r="321">
          <cell r="A321" t="str">
            <v>YS12</v>
          </cell>
          <cell r="B321" t="str">
            <v>Yukon River South</v>
          </cell>
          <cell r="C321" t="str">
            <v>A</v>
          </cell>
          <cell r="D321" t="str">
            <v>Yukon River</v>
          </cell>
          <cell r="E321" t="str">
            <v>Yukon River  upstream of Pelly River</v>
          </cell>
          <cell r="F321" t="str">
            <v>YS 13</v>
          </cell>
          <cell r="G321" t="str">
            <v>O</v>
          </cell>
          <cell r="H321" t="str">
            <v>N</v>
          </cell>
          <cell r="I321" t="str">
            <v>NA</v>
          </cell>
          <cell r="J321">
            <v>62.768230000000003</v>
          </cell>
          <cell r="K321">
            <v>-137.33797000000001</v>
          </cell>
          <cell r="L321">
            <v>13</v>
          </cell>
          <cell r="M321" t="str">
            <v>High</v>
          </cell>
          <cell r="N321">
            <v>0</v>
          </cell>
          <cell r="O321" t="str">
            <v>NA</v>
          </cell>
          <cell r="P321">
            <v>25</v>
          </cell>
          <cell r="Q321"/>
        </row>
        <row r="322">
          <cell r="A322" t="str">
            <v>YS_MI01</v>
          </cell>
          <cell r="B322" t="str">
            <v>Yukon River South</v>
          </cell>
          <cell r="C322" t="str">
            <v>A</v>
          </cell>
          <cell r="D322" t="str">
            <v>Minto Creek</v>
          </cell>
          <cell r="E322" t="str">
            <v xml:space="preserve">Minto Creek mouth </v>
          </cell>
          <cell r="F322" t="str">
            <v>YS MIN 01</v>
          </cell>
          <cell r="G322" t="str">
            <v>MT</v>
          </cell>
          <cell r="H322" t="str">
            <v>N</v>
          </cell>
          <cell r="I322" t="str">
            <v>NA</v>
          </cell>
          <cell r="J322">
            <v>62.656889999999997</v>
          </cell>
          <cell r="K322">
            <v>-137.09521000000001</v>
          </cell>
          <cell r="L322">
            <v>10</v>
          </cell>
          <cell r="M322" t="str">
            <v>High</v>
          </cell>
          <cell r="N322">
            <v>0</v>
          </cell>
          <cell r="O322" t="str">
            <v>NA</v>
          </cell>
          <cell r="P322">
            <v>25</v>
          </cell>
          <cell r="Q322"/>
        </row>
        <row r="323">
          <cell r="A323" t="str">
            <v>YS13</v>
          </cell>
          <cell r="B323" t="str">
            <v>Yukon River South</v>
          </cell>
          <cell r="C323" t="str">
            <v>A</v>
          </cell>
          <cell r="D323" t="str">
            <v>Yukon River</v>
          </cell>
          <cell r="E323" t="str">
            <v>Yukon River upstream Minto Creek</v>
          </cell>
          <cell r="F323" t="str">
            <v>NA</v>
          </cell>
          <cell r="G323" t="str">
            <v>O</v>
          </cell>
          <cell r="H323" t="str">
            <v>N</v>
          </cell>
          <cell r="I323" t="str">
            <v>NA</v>
          </cell>
          <cell r="J323">
            <v>62.657870000000003</v>
          </cell>
          <cell r="K323">
            <v>-137.08045999999999</v>
          </cell>
          <cell r="L323">
            <v>10</v>
          </cell>
          <cell r="M323" t="str">
            <v>High</v>
          </cell>
          <cell r="N323">
            <v>0</v>
          </cell>
          <cell r="O323" t="str">
            <v>NA</v>
          </cell>
          <cell r="P323">
            <v>25</v>
          </cell>
          <cell r="Q323"/>
        </row>
        <row r="324">
          <cell r="A324" t="str">
            <v>YS14</v>
          </cell>
          <cell r="B324" t="str">
            <v>Yukon River South</v>
          </cell>
          <cell r="C324" t="str">
            <v>A</v>
          </cell>
          <cell r="D324" t="str">
            <v>Yukon River</v>
          </cell>
          <cell r="E324" t="str">
            <v>Yukon River upstream of Big Creek</v>
          </cell>
          <cell r="F324" t="str">
            <v>YS 14</v>
          </cell>
          <cell r="G324" t="str">
            <v>O</v>
          </cell>
          <cell r="H324" t="str">
            <v>N</v>
          </cell>
          <cell r="I324" t="str">
            <v>NA</v>
          </cell>
          <cell r="J324">
            <v>62.615760000000002</v>
          </cell>
          <cell r="K324">
            <v>-136.99323000000001</v>
          </cell>
          <cell r="L324">
            <v>10</v>
          </cell>
          <cell r="M324" t="str">
            <v>High</v>
          </cell>
          <cell r="N324">
            <v>0</v>
          </cell>
          <cell r="O324" t="str">
            <v>NA</v>
          </cell>
          <cell r="P324">
            <v>25</v>
          </cell>
          <cell r="Q324"/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zoomScaleNormal="100" zoomScaleSheetLayoutView="75" zoomScalePageLayoutView="75" workbookViewId="0">
      <selection activeCell="A94" sqref="A94"/>
    </sheetView>
  </sheetViews>
  <sheetFormatPr defaultColWidth="11.42578125" defaultRowHeight="15" x14ac:dyDescent="0.2"/>
  <cols>
    <col min="1" max="1" width="41.85546875" style="35" customWidth="1"/>
    <col min="2" max="5" width="33.140625" style="38" customWidth="1"/>
    <col min="6" max="6" width="36.28515625" style="38" bestFit="1" customWidth="1"/>
    <col min="7" max="11" width="33.140625" style="38" customWidth="1"/>
    <col min="12" max="16384" width="11.42578125" style="35"/>
  </cols>
  <sheetData>
    <row r="1" spans="1:12" ht="18" x14ac:dyDescent="0.25">
      <c r="A1" s="120" t="s">
        <v>923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ht="18" x14ac:dyDescent="0.25">
      <c r="A2" s="120" t="s">
        <v>924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ht="17.25" thickBot="1" x14ac:dyDescent="0.3">
      <c r="A3" s="36"/>
      <c r="B3" s="37"/>
      <c r="D3" s="37"/>
      <c r="H3" s="37"/>
      <c r="J3" s="37"/>
    </row>
    <row r="4" spans="1:12" s="46" customFormat="1" ht="16.5" thickTop="1" x14ac:dyDescent="0.25">
      <c r="A4" s="39" t="s">
        <v>925</v>
      </c>
      <c r="B4" s="40" t="s">
        <v>43</v>
      </c>
      <c r="C4" s="41" t="s">
        <v>14</v>
      </c>
      <c r="D4" s="42" t="s">
        <v>40</v>
      </c>
      <c r="E4" s="41" t="s">
        <v>926</v>
      </c>
      <c r="F4" s="43" t="s">
        <v>927</v>
      </c>
      <c r="G4" s="41" t="s">
        <v>109</v>
      </c>
      <c r="H4" s="44" t="s">
        <v>73</v>
      </c>
      <c r="I4" s="43" t="s">
        <v>928</v>
      </c>
      <c r="J4" s="44" t="s">
        <v>76</v>
      </c>
      <c r="K4" s="45" t="s">
        <v>929</v>
      </c>
    </row>
    <row r="5" spans="1:12" ht="15.75" x14ac:dyDescent="0.25">
      <c r="A5" s="47" t="s">
        <v>930</v>
      </c>
      <c r="B5" s="48" t="s">
        <v>931</v>
      </c>
      <c r="C5" s="49" t="s">
        <v>932</v>
      </c>
      <c r="D5" s="50" t="s">
        <v>933</v>
      </c>
      <c r="E5" s="49" t="s">
        <v>932</v>
      </c>
      <c r="F5" s="50" t="s">
        <v>931</v>
      </c>
      <c r="G5" s="49" t="s">
        <v>934</v>
      </c>
      <c r="H5" s="49" t="s">
        <v>935</v>
      </c>
      <c r="I5" s="49" t="s">
        <v>936</v>
      </c>
      <c r="J5" s="49" t="s">
        <v>937</v>
      </c>
      <c r="K5" s="51" t="s">
        <v>931</v>
      </c>
    </row>
    <row r="6" spans="1:12" ht="15.75" x14ac:dyDescent="0.25">
      <c r="A6" s="47" t="s">
        <v>938</v>
      </c>
      <c r="B6" s="48" t="s">
        <v>939</v>
      </c>
      <c r="C6" s="49" t="s">
        <v>940</v>
      </c>
      <c r="D6" s="52" t="s">
        <v>939</v>
      </c>
      <c r="E6" s="49" t="s">
        <v>940</v>
      </c>
      <c r="F6" s="49" t="s">
        <v>940</v>
      </c>
      <c r="G6" s="48" t="s">
        <v>939</v>
      </c>
      <c r="H6" s="48" t="s">
        <v>939</v>
      </c>
      <c r="I6" s="48" t="s">
        <v>939</v>
      </c>
      <c r="J6" s="49" t="s">
        <v>940</v>
      </c>
      <c r="K6" s="51" t="s">
        <v>939</v>
      </c>
      <c r="L6" s="53"/>
    </row>
    <row r="7" spans="1:12" ht="15.75" x14ac:dyDescent="0.25">
      <c r="A7" s="47" t="s">
        <v>941</v>
      </c>
      <c r="B7" s="54">
        <v>64.053479999999993</v>
      </c>
      <c r="C7" s="54">
        <v>64.040539999999993</v>
      </c>
      <c r="D7" s="55">
        <v>64.042370000000005</v>
      </c>
      <c r="E7" s="55">
        <v>64.029430000000005</v>
      </c>
      <c r="F7" s="55">
        <v>64.033820000000006</v>
      </c>
      <c r="G7" s="56">
        <v>64.035290000000003</v>
      </c>
      <c r="H7" s="54">
        <v>63.990299999999998</v>
      </c>
      <c r="I7" s="54">
        <v>63.957775600440499</v>
      </c>
      <c r="J7" s="57">
        <v>64.001949999999994</v>
      </c>
      <c r="K7" s="58">
        <v>63.943159999999999</v>
      </c>
    </row>
    <row r="8" spans="1:12" ht="15.75" x14ac:dyDescent="0.25">
      <c r="A8" s="47" t="s">
        <v>942</v>
      </c>
      <c r="B8" s="54">
        <v>-139.43960999999999</v>
      </c>
      <c r="C8" s="54">
        <v>-139.40814</v>
      </c>
      <c r="D8" s="55">
        <v>-139.40956</v>
      </c>
      <c r="E8" s="55">
        <v>-139.17867000000001</v>
      </c>
      <c r="F8" s="55">
        <v>-139.20634000000001</v>
      </c>
      <c r="G8" s="56">
        <v>-139.20909</v>
      </c>
      <c r="H8" s="54">
        <v>-138.74611999999999</v>
      </c>
      <c r="I8" s="54">
        <v>-138.69030115431701</v>
      </c>
      <c r="J8" s="57">
        <v>-138.59621999999999</v>
      </c>
      <c r="K8" s="58">
        <v>-138.60187999999999</v>
      </c>
    </row>
    <row r="9" spans="1:12" s="64" customFormat="1" ht="15.75" x14ac:dyDescent="0.25">
      <c r="A9" s="59" t="s">
        <v>943</v>
      </c>
      <c r="B9" s="60" t="s">
        <v>944</v>
      </c>
      <c r="C9" s="61" t="s">
        <v>945</v>
      </c>
      <c r="D9" s="60" t="s">
        <v>944</v>
      </c>
      <c r="E9" s="61" t="s">
        <v>945</v>
      </c>
      <c r="F9" s="61" t="s">
        <v>945</v>
      </c>
      <c r="G9" s="62" t="s">
        <v>946</v>
      </c>
      <c r="H9" s="62" t="s">
        <v>946</v>
      </c>
      <c r="I9" s="62" t="s">
        <v>946</v>
      </c>
      <c r="J9" s="62" t="s">
        <v>946</v>
      </c>
      <c r="K9" s="63" t="s">
        <v>945</v>
      </c>
    </row>
    <row r="10" spans="1:12" ht="17.25" customHeight="1" thickBot="1" x14ac:dyDescent="0.3">
      <c r="A10" s="65" t="s">
        <v>947</v>
      </c>
      <c r="B10" s="66">
        <v>25</v>
      </c>
      <c r="C10" s="66">
        <v>80</v>
      </c>
      <c r="D10" s="67">
        <v>25</v>
      </c>
      <c r="E10" s="66">
        <v>80</v>
      </c>
      <c r="F10" s="66">
        <v>80</v>
      </c>
      <c r="G10" s="66">
        <v>25</v>
      </c>
      <c r="H10" s="66">
        <v>25</v>
      </c>
      <c r="I10" s="66">
        <v>25</v>
      </c>
      <c r="J10" s="66">
        <v>25</v>
      </c>
      <c r="K10" s="68">
        <v>80</v>
      </c>
    </row>
    <row r="11" spans="1:12" ht="18" customHeight="1" thickTop="1" x14ac:dyDescent="0.25">
      <c r="A11" s="69" t="s">
        <v>948</v>
      </c>
      <c r="B11" s="70"/>
      <c r="C11" s="70"/>
      <c r="D11" s="70"/>
      <c r="E11" s="71"/>
      <c r="F11" s="70"/>
      <c r="G11" s="70"/>
      <c r="H11" s="70"/>
      <c r="I11" s="70"/>
      <c r="J11" s="70"/>
      <c r="K11" s="70"/>
    </row>
    <row r="12" spans="1:12" s="76" customFormat="1" ht="15.75" x14ac:dyDescent="0.25">
      <c r="A12" s="72">
        <v>42135</v>
      </c>
      <c r="B12" s="73"/>
      <c r="C12" s="73"/>
      <c r="D12" s="73"/>
      <c r="E12" s="73"/>
      <c r="F12" s="73"/>
      <c r="G12" s="74"/>
      <c r="H12" s="75">
        <v>106</v>
      </c>
      <c r="I12" s="74"/>
      <c r="J12" s="75">
        <v>32</v>
      </c>
      <c r="K12" s="75">
        <v>166</v>
      </c>
    </row>
    <row r="13" spans="1:12" s="76" customFormat="1" ht="15.75" x14ac:dyDescent="0.25">
      <c r="A13" s="77">
        <v>42151</v>
      </c>
      <c r="B13" s="78">
        <v>96</v>
      </c>
      <c r="C13" s="79">
        <v>35.6</v>
      </c>
      <c r="D13" s="80">
        <v>86.8</v>
      </c>
      <c r="E13" s="75"/>
      <c r="F13" s="81"/>
      <c r="G13" s="74"/>
      <c r="H13" s="74"/>
      <c r="I13" s="74"/>
      <c r="J13" s="74"/>
      <c r="K13" s="74"/>
    </row>
    <row r="14" spans="1:12" s="76" customFormat="1" ht="15.75" x14ac:dyDescent="0.25">
      <c r="A14" s="77">
        <v>42152</v>
      </c>
      <c r="B14" s="78">
        <v>70</v>
      </c>
      <c r="C14" s="79">
        <v>17</v>
      </c>
      <c r="D14" s="80">
        <v>65.599999999999994</v>
      </c>
      <c r="E14" s="75">
        <v>40.799999999999997</v>
      </c>
      <c r="F14" s="79">
        <v>27.6</v>
      </c>
      <c r="G14" s="74"/>
      <c r="H14" s="75">
        <v>55.6</v>
      </c>
      <c r="I14" s="74"/>
      <c r="J14" s="75">
        <v>68.5</v>
      </c>
      <c r="K14" s="79">
        <v>14.5</v>
      </c>
    </row>
    <row r="15" spans="1:12" s="76" customFormat="1" ht="15.75" x14ac:dyDescent="0.25">
      <c r="A15" s="77">
        <v>42153</v>
      </c>
      <c r="B15" s="82"/>
      <c r="C15" s="83">
        <v>227.1</v>
      </c>
      <c r="D15" s="84"/>
      <c r="E15" s="83"/>
      <c r="F15" s="82"/>
      <c r="G15" s="82"/>
      <c r="H15" s="82"/>
      <c r="I15" s="82"/>
      <c r="J15" s="82"/>
      <c r="K15" s="82"/>
    </row>
    <row r="16" spans="1:12" s="76" customFormat="1" ht="15.75" x14ac:dyDescent="0.25">
      <c r="A16" s="85">
        <v>42159</v>
      </c>
      <c r="B16" s="82"/>
      <c r="C16" s="83">
        <v>1376</v>
      </c>
      <c r="D16" s="84"/>
      <c r="E16" s="86">
        <v>44.8</v>
      </c>
      <c r="F16" s="82"/>
      <c r="G16" s="82"/>
      <c r="H16" s="82"/>
      <c r="I16" s="82"/>
      <c r="J16" s="82"/>
      <c r="K16" s="82"/>
    </row>
    <row r="17" spans="1:11" s="76" customFormat="1" ht="15.75" x14ac:dyDescent="0.25">
      <c r="A17" s="85">
        <v>42160</v>
      </c>
      <c r="B17" s="82"/>
      <c r="C17" s="83">
        <v>180.8</v>
      </c>
      <c r="D17" s="84"/>
      <c r="E17" s="86">
        <v>58.7</v>
      </c>
      <c r="F17" s="82"/>
      <c r="G17" s="82"/>
      <c r="H17" s="82"/>
      <c r="I17" s="82"/>
      <c r="J17" s="82"/>
      <c r="K17" s="82"/>
    </row>
    <row r="18" spans="1:11" s="76" customFormat="1" ht="15.75" x14ac:dyDescent="0.25">
      <c r="A18" s="85">
        <v>42171</v>
      </c>
      <c r="B18" s="86">
        <v>8.4</v>
      </c>
      <c r="C18" s="86">
        <v>7.6</v>
      </c>
      <c r="D18" s="83">
        <v>25.2</v>
      </c>
      <c r="E18" s="86">
        <v>17.7</v>
      </c>
      <c r="F18" s="82"/>
      <c r="G18" s="82"/>
      <c r="H18" s="82"/>
      <c r="I18" s="82"/>
      <c r="J18" s="82"/>
      <c r="K18" s="82"/>
    </row>
    <row r="19" spans="1:11" s="76" customFormat="1" ht="15.75" x14ac:dyDescent="0.25">
      <c r="A19" s="85">
        <v>42181</v>
      </c>
      <c r="B19" s="82"/>
      <c r="C19" s="86">
        <v>31.2</v>
      </c>
      <c r="D19" s="84"/>
      <c r="E19" s="75">
        <v>116</v>
      </c>
      <c r="F19" s="82"/>
      <c r="G19" s="82"/>
      <c r="H19" s="82"/>
      <c r="I19" s="82"/>
      <c r="J19" s="82"/>
      <c r="K19" s="82"/>
    </row>
    <row r="20" spans="1:11" s="76" customFormat="1" ht="15.75" x14ac:dyDescent="0.25">
      <c r="A20" s="85">
        <v>42183</v>
      </c>
      <c r="B20" s="74"/>
      <c r="C20" s="79">
        <v>12</v>
      </c>
      <c r="D20" s="87"/>
      <c r="E20" s="75">
        <v>138</v>
      </c>
      <c r="F20" s="81"/>
      <c r="G20" s="74"/>
      <c r="H20" s="88"/>
      <c r="I20" s="73"/>
      <c r="J20" s="81"/>
      <c r="K20" s="88"/>
    </row>
    <row r="21" spans="1:11" s="76" customFormat="1" ht="15.75" x14ac:dyDescent="0.25">
      <c r="A21" s="77">
        <v>42187</v>
      </c>
      <c r="B21" s="89"/>
      <c r="C21" s="79">
        <v>8.8000000000000007</v>
      </c>
      <c r="D21" s="90"/>
      <c r="E21" s="75">
        <v>187.2</v>
      </c>
      <c r="F21" s="81"/>
      <c r="G21" s="74"/>
      <c r="H21" s="88"/>
      <c r="I21" s="73"/>
      <c r="J21" s="81"/>
      <c r="K21" s="88"/>
    </row>
    <row r="22" spans="1:11" s="76" customFormat="1" ht="15.75" x14ac:dyDescent="0.25">
      <c r="A22" s="77">
        <v>42197</v>
      </c>
      <c r="B22" s="89"/>
      <c r="C22" s="79">
        <v>73.3</v>
      </c>
      <c r="D22" s="90"/>
      <c r="E22" s="75">
        <v>683</v>
      </c>
      <c r="F22" s="81"/>
      <c r="G22" s="74"/>
      <c r="H22" s="88"/>
      <c r="I22" s="73"/>
      <c r="J22" s="81"/>
      <c r="K22" s="88"/>
    </row>
    <row r="23" spans="1:11" s="76" customFormat="1" ht="15.75" x14ac:dyDescent="0.25">
      <c r="A23" s="77">
        <v>42198</v>
      </c>
      <c r="B23" s="89"/>
      <c r="C23" s="75">
        <v>377</v>
      </c>
      <c r="D23" s="90"/>
      <c r="E23" s="75">
        <v>2160</v>
      </c>
      <c r="F23" s="81"/>
      <c r="G23" s="74"/>
      <c r="H23" s="88"/>
      <c r="I23" s="73"/>
      <c r="J23" s="81"/>
      <c r="K23" s="88"/>
    </row>
    <row r="24" spans="1:11" s="76" customFormat="1" ht="15.75" x14ac:dyDescent="0.25">
      <c r="A24" s="77">
        <v>42199</v>
      </c>
      <c r="B24" s="89"/>
      <c r="C24" s="79">
        <v>2463</v>
      </c>
      <c r="D24" s="90"/>
      <c r="E24" s="91">
        <v>4157</v>
      </c>
      <c r="F24" s="81"/>
      <c r="G24" s="74"/>
      <c r="H24" s="88"/>
      <c r="I24" s="73"/>
      <c r="J24" s="81"/>
      <c r="K24" s="88"/>
    </row>
    <row r="25" spans="1:11" s="76" customFormat="1" ht="15.75" x14ac:dyDescent="0.25">
      <c r="A25" s="77">
        <v>42200</v>
      </c>
      <c r="B25" s="89"/>
      <c r="C25" s="79">
        <v>203.3</v>
      </c>
      <c r="D25" s="90"/>
      <c r="E25" s="75">
        <v>1257.3</v>
      </c>
      <c r="F25" s="81"/>
      <c r="G25" s="74"/>
      <c r="H25" s="88"/>
      <c r="I25" s="73"/>
      <c r="J25" s="81"/>
      <c r="K25" s="88"/>
    </row>
    <row r="26" spans="1:11" s="76" customFormat="1" ht="15.75" x14ac:dyDescent="0.25">
      <c r="A26" s="77">
        <v>42201</v>
      </c>
      <c r="B26" s="89"/>
      <c r="C26" s="79">
        <v>61.5</v>
      </c>
      <c r="D26" s="90"/>
      <c r="E26" s="75">
        <v>1070.7</v>
      </c>
      <c r="F26" s="81"/>
      <c r="G26" s="74"/>
      <c r="H26" s="88"/>
      <c r="I26" s="73"/>
      <c r="J26" s="81"/>
      <c r="K26" s="88"/>
    </row>
    <row r="27" spans="1:11" s="76" customFormat="1" ht="15.75" x14ac:dyDescent="0.25">
      <c r="A27" s="77">
        <v>42202</v>
      </c>
      <c r="B27" s="89"/>
      <c r="C27" s="79">
        <v>138.69999999999999</v>
      </c>
      <c r="D27" s="90"/>
      <c r="E27" s="75">
        <v>243.3</v>
      </c>
      <c r="F27" s="81"/>
      <c r="G27" s="74"/>
      <c r="H27" s="88"/>
      <c r="I27" s="73"/>
      <c r="J27" s="81"/>
      <c r="K27" s="88"/>
    </row>
    <row r="28" spans="1:11" s="76" customFormat="1" ht="15.75" x14ac:dyDescent="0.25">
      <c r="A28" s="77">
        <v>42203</v>
      </c>
      <c r="B28" s="89"/>
      <c r="C28" s="79">
        <v>97.3</v>
      </c>
      <c r="D28" s="90"/>
      <c r="E28" s="75">
        <v>704</v>
      </c>
      <c r="F28" s="81"/>
      <c r="G28" s="81"/>
      <c r="H28" s="88"/>
      <c r="I28" s="73"/>
      <c r="J28" s="81"/>
      <c r="K28" s="88"/>
    </row>
    <row r="29" spans="1:11" s="76" customFormat="1" ht="15.75" x14ac:dyDescent="0.25">
      <c r="A29" s="77">
        <v>42204</v>
      </c>
      <c r="B29" s="89"/>
      <c r="C29" s="79">
        <v>25</v>
      </c>
      <c r="D29" s="90"/>
      <c r="E29" s="75">
        <v>208.7</v>
      </c>
      <c r="F29" s="81"/>
      <c r="G29" s="74"/>
      <c r="H29" s="88"/>
      <c r="I29" s="73"/>
      <c r="J29" s="81"/>
      <c r="K29" s="88"/>
    </row>
    <row r="30" spans="1:11" s="76" customFormat="1" ht="15.75" x14ac:dyDescent="0.25">
      <c r="A30" s="77">
        <v>42205</v>
      </c>
      <c r="B30" s="89"/>
      <c r="C30" s="79">
        <v>18.8</v>
      </c>
      <c r="D30" s="90"/>
      <c r="E30" s="75">
        <v>204</v>
      </c>
      <c r="F30" s="81"/>
      <c r="G30" s="74"/>
      <c r="H30" s="88"/>
      <c r="I30" s="73"/>
      <c r="J30" s="81"/>
      <c r="K30" s="88"/>
    </row>
    <row r="31" spans="1:11" s="76" customFormat="1" ht="15.75" x14ac:dyDescent="0.25">
      <c r="A31" s="77">
        <v>42206</v>
      </c>
      <c r="B31" s="89"/>
      <c r="C31" s="79">
        <v>17.600000000000001</v>
      </c>
      <c r="D31" s="90"/>
      <c r="E31" s="75">
        <v>285.3</v>
      </c>
      <c r="F31" s="81"/>
      <c r="G31" s="74"/>
      <c r="H31" s="88"/>
      <c r="I31" s="73"/>
      <c r="J31" s="81"/>
      <c r="K31" s="88"/>
    </row>
    <row r="32" spans="1:11" s="76" customFormat="1" ht="15.75" x14ac:dyDescent="0.25">
      <c r="A32" s="77">
        <v>42207</v>
      </c>
      <c r="B32" s="89"/>
      <c r="C32" s="79">
        <v>36</v>
      </c>
      <c r="D32" s="90"/>
      <c r="E32" s="75">
        <v>134.69999999999999</v>
      </c>
      <c r="F32" s="81"/>
      <c r="G32" s="74"/>
      <c r="H32" s="88"/>
      <c r="I32" s="73"/>
      <c r="J32" s="81"/>
      <c r="K32" s="88"/>
    </row>
    <row r="33" spans="1:11" s="76" customFormat="1" ht="15.75" x14ac:dyDescent="0.25">
      <c r="A33" s="77">
        <v>42208</v>
      </c>
      <c r="B33" s="89"/>
      <c r="C33" s="79">
        <v>13</v>
      </c>
      <c r="D33" s="90"/>
      <c r="E33" s="75">
        <v>114.7</v>
      </c>
      <c r="F33" s="81"/>
      <c r="G33" s="74"/>
      <c r="H33" s="88"/>
      <c r="I33" s="73"/>
      <c r="J33" s="81"/>
      <c r="K33" s="88"/>
    </row>
    <row r="34" spans="1:11" s="76" customFormat="1" ht="15.75" x14ac:dyDescent="0.25">
      <c r="A34" s="77">
        <v>42209</v>
      </c>
      <c r="B34" s="89"/>
      <c r="C34" s="79">
        <v>10.5</v>
      </c>
      <c r="D34" s="90"/>
      <c r="E34" s="75">
        <v>139.30000000000001</v>
      </c>
      <c r="F34" s="81"/>
      <c r="G34" s="74"/>
      <c r="H34" s="88"/>
      <c r="I34" s="73"/>
      <c r="J34" s="81"/>
      <c r="K34" s="88"/>
    </row>
    <row r="35" spans="1:11" s="76" customFormat="1" ht="15.75" x14ac:dyDescent="0.25">
      <c r="A35" s="77">
        <v>42210</v>
      </c>
      <c r="B35" s="89"/>
      <c r="C35" s="79">
        <v>14</v>
      </c>
      <c r="D35" s="90"/>
      <c r="E35" s="75">
        <v>110</v>
      </c>
      <c r="F35" s="81"/>
      <c r="G35" s="74"/>
      <c r="H35" s="88"/>
      <c r="I35" s="73"/>
      <c r="J35" s="81"/>
      <c r="K35" s="88"/>
    </row>
    <row r="36" spans="1:11" s="76" customFormat="1" ht="15.75" x14ac:dyDescent="0.25">
      <c r="A36" s="77">
        <v>42211</v>
      </c>
      <c r="B36" s="89"/>
      <c r="C36" s="79">
        <v>29.5</v>
      </c>
      <c r="D36" s="90"/>
      <c r="E36" s="75">
        <v>418.7</v>
      </c>
      <c r="F36" s="81"/>
      <c r="G36" s="74"/>
      <c r="H36" s="88"/>
      <c r="I36" s="73"/>
      <c r="J36" s="81"/>
      <c r="K36" s="88"/>
    </row>
    <row r="37" spans="1:11" s="76" customFormat="1" ht="15.75" x14ac:dyDescent="0.25">
      <c r="A37" s="77">
        <v>42212</v>
      </c>
      <c r="B37" s="78">
        <v>6</v>
      </c>
      <c r="C37" s="79">
        <v>27.5</v>
      </c>
      <c r="D37" s="80">
        <v>4</v>
      </c>
      <c r="E37" s="75">
        <v>420</v>
      </c>
      <c r="F37" s="79">
        <v>39.5</v>
      </c>
      <c r="G37" s="74"/>
      <c r="H37" s="88"/>
      <c r="I37" s="73"/>
      <c r="J37" s="81"/>
      <c r="K37" s="88"/>
    </row>
    <row r="38" spans="1:11" s="76" customFormat="1" ht="15.75" x14ac:dyDescent="0.25">
      <c r="A38" s="77">
        <v>42213</v>
      </c>
      <c r="B38" s="78">
        <v>4.8</v>
      </c>
      <c r="C38" s="79">
        <v>82</v>
      </c>
      <c r="D38" s="80">
        <v>5.6</v>
      </c>
      <c r="E38" s="75">
        <v>87.2</v>
      </c>
      <c r="F38" s="81"/>
      <c r="G38" s="74"/>
      <c r="H38" s="92">
        <v>5.2</v>
      </c>
      <c r="I38" s="73"/>
      <c r="J38" s="79">
        <v>12</v>
      </c>
      <c r="K38" s="92">
        <v>4.5</v>
      </c>
    </row>
    <row r="39" spans="1:11" s="76" customFormat="1" ht="15.75" x14ac:dyDescent="0.25">
      <c r="A39" s="77">
        <v>42214</v>
      </c>
      <c r="B39" s="89"/>
      <c r="C39" s="79">
        <v>612.79999999999995</v>
      </c>
      <c r="D39" s="90"/>
      <c r="E39" s="75">
        <v>142</v>
      </c>
      <c r="F39" s="81"/>
      <c r="G39" s="74"/>
      <c r="H39" s="88"/>
      <c r="I39" s="73"/>
      <c r="J39" s="81"/>
      <c r="K39" s="88"/>
    </row>
    <row r="40" spans="1:11" s="76" customFormat="1" ht="15.75" x14ac:dyDescent="0.25">
      <c r="A40" s="77">
        <v>42215</v>
      </c>
      <c r="B40" s="89"/>
      <c r="C40" s="79">
        <v>204</v>
      </c>
      <c r="D40" s="90"/>
      <c r="E40" s="75">
        <v>349.6</v>
      </c>
      <c r="F40" s="81"/>
      <c r="G40" s="74"/>
      <c r="H40" s="88"/>
      <c r="I40" s="73"/>
      <c r="J40" s="81"/>
      <c r="K40" s="88"/>
    </row>
    <row r="41" spans="1:11" s="76" customFormat="1" ht="15.75" x14ac:dyDescent="0.25">
      <c r="A41" s="77">
        <v>42216</v>
      </c>
      <c r="B41" s="89"/>
      <c r="C41" s="79">
        <v>75.2</v>
      </c>
      <c r="D41" s="90"/>
      <c r="E41" s="75">
        <v>156.4</v>
      </c>
      <c r="F41" s="81"/>
      <c r="G41" s="74"/>
      <c r="H41" s="88"/>
      <c r="I41" s="73"/>
      <c r="J41" s="81"/>
      <c r="K41" s="88"/>
    </row>
    <row r="42" spans="1:11" s="76" customFormat="1" ht="15.75" x14ac:dyDescent="0.25">
      <c r="A42" s="77">
        <v>42217</v>
      </c>
      <c r="B42" s="89"/>
      <c r="C42" s="79">
        <v>66.400000000000006</v>
      </c>
      <c r="D42" s="90"/>
      <c r="E42" s="75">
        <v>141.19999999999999</v>
      </c>
      <c r="F42" s="81"/>
      <c r="G42" s="74"/>
      <c r="H42" s="88"/>
      <c r="I42" s="73"/>
      <c r="J42" s="81"/>
      <c r="K42" s="88"/>
    </row>
    <row r="43" spans="1:11" s="76" customFormat="1" ht="15.75" x14ac:dyDescent="0.25">
      <c r="A43" s="77">
        <v>42218</v>
      </c>
      <c r="B43" s="89"/>
      <c r="C43" s="79">
        <v>28</v>
      </c>
      <c r="D43" s="90"/>
      <c r="E43" s="75">
        <v>109.2</v>
      </c>
      <c r="F43" s="81"/>
      <c r="G43" s="74"/>
      <c r="H43" s="88"/>
      <c r="I43" s="73"/>
      <c r="J43" s="81"/>
      <c r="K43" s="88"/>
    </row>
    <row r="44" spans="1:11" s="76" customFormat="1" ht="15.75" x14ac:dyDescent="0.25">
      <c r="A44" s="77">
        <v>42219</v>
      </c>
      <c r="B44" s="89"/>
      <c r="C44" s="79">
        <v>18</v>
      </c>
      <c r="D44" s="90"/>
      <c r="E44" s="75">
        <v>88</v>
      </c>
      <c r="F44" s="81"/>
      <c r="G44" s="74"/>
      <c r="H44" s="88"/>
      <c r="I44" s="73"/>
      <c r="J44" s="81"/>
      <c r="K44" s="88"/>
    </row>
    <row r="45" spans="1:11" s="76" customFormat="1" ht="15.75" x14ac:dyDescent="0.25">
      <c r="A45" s="77">
        <v>42223</v>
      </c>
      <c r="B45" s="89"/>
      <c r="C45" s="79">
        <v>11.6</v>
      </c>
      <c r="D45" s="90"/>
      <c r="E45" s="75">
        <v>91.6</v>
      </c>
      <c r="F45" s="81"/>
      <c r="G45" s="74"/>
      <c r="H45" s="88"/>
      <c r="I45" s="73"/>
      <c r="J45" s="81"/>
      <c r="K45" s="88"/>
    </row>
    <row r="46" spans="1:11" s="76" customFormat="1" ht="15.75" x14ac:dyDescent="0.25">
      <c r="A46" s="77">
        <v>42224</v>
      </c>
      <c r="B46" s="89"/>
      <c r="C46" s="79">
        <v>16.399999999999999</v>
      </c>
      <c r="D46" s="90"/>
      <c r="E46" s="75">
        <v>80.400000000000006</v>
      </c>
      <c r="F46" s="81"/>
      <c r="G46" s="74"/>
      <c r="H46" s="88"/>
      <c r="I46" s="73"/>
      <c r="J46" s="81"/>
      <c r="K46" s="88"/>
    </row>
    <row r="47" spans="1:11" s="76" customFormat="1" ht="15.75" x14ac:dyDescent="0.25">
      <c r="A47" s="77">
        <v>42234</v>
      </c>
      <c r="B47" s="89"/>
      <c r="C47" s="79">
        <v>135.19999999999999</v>
      </c>
      <c r="D47" s="90"/>
      <c r="E47" s="75">
        <v>58.4</v>
      </c>
      <c r="F47" s="81"/>
      <c r="G47" s="74"/>
      <c r="H47" s="88"/>
      <c r="I47" s="73"/>
      <c r="J47" s="81"/>
      <c r="K47" s="88"/>
    </row>
    <row r="48" spans="1:11" s="76" customFormat="1" ht="15.75" x14ac:dyDescent="0.25">
      <c r="A48" s="77">
        <v>42235</v>
      </c>
      <c r="B48" s="89"/>
      <c r="C48" s="79">
        <v>804.4</v>
      </c>
      <c r="D48" s="90"/>
      <c r="E48" s="75">
        <v>643.20000000000005</v>
      </c>
      <c r="F48" s="81"/>
      <c r="G48" s="74"/>
      <c r="H48" s="88"/>
      <c r="I48" s="73"/>
      <c r="J48" s="81"/>
      <c r="K48" s="88"/>
    </row>
    <row r="49" spans="1:11" s="76" customFormat="1" ht="15.75" x14ac:dyDescent="0.25">
      <c r="A49" s="77">
        <v>42236</v>
      </c>
      <c r="B49" s="89"/>
      <c r="C49" s="79">
        <v>222.8</v>
      </c>
      <c r="D49" s="90"/>
      <c r="E49" s="74"/>
      <c r="F49" s="81"/>
      <c r="G49" s="74"/>
      <c r="H49" s="88"/>
      <c r="I49" s="73"/>
      <c r="J49" s="81"/>
      <c r="K49" s="88"/>
    </row>
    <row r="50" spans="1:11" s="76" customFormat="1" ht="15.75" x14ac:dyDescent="0.25">
      <c r="A50" s="77">
        <v>42237</v>
      </c>
      <c r="B50" s="89"/>
      <c r="C50" s="79">
        <v>123.6</v>
      </c>
      <c r="D50" s="90"/>
      <c r="E50" s="75">
        <v>267.60000000000002</v>
      </c>
      <c r="F50" s="81"/>
      <c r="G50" s="74"/>
      <c r="H50" s="88"/>
      <c r="I50" s="73"/>
      <c r="J50" s="81"/>
      <c r="K50" s="88"/>
    </row>
    <row r="51" spans="1:11" s="76" customFormat="1" ht="15.75" x14ac:dyDescent="0.25">
      <c r="A51" s="77">
        <v>42238</v>
      </c>
      <c r="B51" s="89"/>
      <c r="C51" s="79">
        <v>48</v>
      </c>
      <c r="D51" s="90"/>
      <c r="E51" s="75">
        <v>98.4</v>
      </c>
      <c r="F51" s="81"/>
      <c r="G51" s="74"/>
      <c r="H51" s="88"/>
      <c r="I51" s="73"/>
      <c r="J51" s="81"/>
      <c r="K51" s="88"/>
    </row>
    <row r="52" spans="1:11" s="76" customFormat="1" ht="15.75" x14ac:dyDescent="0.25">
      <c r="A52" s="77">
        <v>42239</v>
      </c>
      <c r="B52" s="89"/>
      <c r="C52" s="79">
        <v>166</v>
      </c>
      <c r="D52" s="90"/>
      <c r="E52" s="75">
        <v>51.2</v>
      </c>
      <c r="F52" s="81"/>
      <c r="G52" s="74"/>
      <c r="H52" s="88"/>
      <c r="I52" s="73"/>
      <c r="J52" s="81"/>
      <c r="K52" s="88"/>
    </row>
    <row r="53" spans="1:11" s="76" customFormat="1" ht="15.75" x14ac:dyDescent="0.25">
      <c r="A53" s="77">
        <v>42240</v>
      </c>
      <c r="B53" s="89"/>
      <c r="C53" s="79">
        <v>278.8</v>
      </c>
      <c r="D53" s="90"/>
      <c r="E53" s="75">
        <v>148.4</v>
      </c>
      <c r="F53" s="81"/>
      <c r="G53" s="74"/>
      <c r="H53" s="88"/>
      <c r="I53" s="73"/>
      <c r="J53" s="81"/>
      <c r="K53" s="88"/>
    </row>
    <row r="54" spans="1:11" s="76" customFormat="1" ht="15.75" x14ac:dyDescent="0.25">
      <c r="A54" s="77">
        <v>42241</v>
      </c>
      <c r="B54" s="78">
        <v>15.6</v>
      </c>
      <c r="C54" s="79">
        <v>75.2</v>
      </c>
      <c r="D54" s="80">
        <v>77.599999999999994</v>
      </c>
      <c r="E54" s="75">
        <v>861.2</v>
      </c>
      <c r="F54" s="79">
        <v>38.4</v>
      </c>
      <c r="G54" s="74"/>
      <c r="H54" s="92">
        <v>13.2</v>
      </c>
      <c r="I54" s="73"/>
      <c r="J54" s="79">
        <v>21.2</v>
      </c>
      <c r="K54" s="92">
        <v>15.6</v>
      </c>
    </row>
    <row r="55" spans="1:11" s="76" customFormat="1" ht="15.75" x14ac:dyDescent="0.25">
      <c r="A55" s="77">
        <v>42242</v>
      </c>
      <c r="B55" s="89"/>
      <c r="C55" s="79">
        <v>49.2</v>
      </c>
      <c r="D55" s="90"/>
      <c r="E55" s="75">
        <v>260</v>
      </c>
      <c r="F55" s="81"/>
      <c r="G55" s="74"/>
      <c r="H55" s="88"/>
      <c r="I55" s="73"/>
      <c r="J55" s="81"/>
      <c r="K55" s="88"/>
    </row>
    <row r="56" spans="1:11" s="76" customFormat="1" ht="15.75" x14ac:dyDescent="0.25">
      <c r="A56" s="77">
        <v>42243</v>
      </c>
      <c r="B56" s="89"/>
      <c r="C56" s="79">
        <v>621.6</v>
      </c>
      <c r="D56" s="90"/>
      <c r="E56" s="75">
        <v>152.80000000000001</v>
      </c>
      <c r="F56" s="81"/>
      <c r="G56" s="74"/>
      <c r="H56" s="88"/>
      <c r="I56" s="73"/>
      <c r="J56" s="81"/>
      <c r="K56" s="88"/>
    </row>
    <row r="57" spans="1:11" s="76" customFormat="1" ht="15.75" x14ac:dyDescent="0.25">
      <c r="A57" s="77">
        <v>42244</v>
      </c>
      <c r="B57" s="89"/>
      <c r="C57" s="79">
        <v>605.6</v>
      </c>
      <c r="D57" s="90"/>
      <c r="E57" s="75">
        <v>660.8</v>
      </c>
      <c r="F57" s="81"/>
      <c r="G57" s="74"/>
      <c r="H57" s="88"/>
      <c r="I57" s="73"/>
      <c r="J57" s="81"/>
      <c r="K57" s="88"/>
    </row>
    <row r="58" spans="1:11" s="76" customFormat="1" ht="15.75" x14ac:dyDescent="0.25">
      <c r="A58" s="77">
        <v>42245</v>
      </c>
      <c r="B58" s="89"/>
      <c r="C58" s="79">
        <v>288.8</v>
      </c>
      <c r="D58" s="90"/>
      <c r="E58" s="75">
        <v>4230</v>
      </c>
      <c r="F58" s="81"/>
      <c r="G58" s="74"/>
      <c r="H58" s="88"/>
      <c r="I58" s="73"/>
      <c r="J58" s="81"/>
      <c r="K58" s="88"/>
    </row>
    <row r="59" spans="1:11" s="76" customFormat="1" ht="15.75" x14ac:dyDescent="0.25">
      <c r="A59" s="77">
        <v>42246</v>
      </c>
      <c r="B59" s="89"/>
      <c r="C59" s="79">
        <v>146.80000000000001</v>
      </c>
      <c r="D59" s="90"/>
      <c r="E59" s="75">
        <v>1266.8</v>
      </c>
      <c r="F59" s="81"/>
      <c r="G59" s="74"/>
      <c r="H59" s="88"/>
      <c r="I59" s="73"/>
      <c r="J59" s="81"/>
      <c r="K59" s="88"/>
    </row>
    <row r="60" spans="1:11" s="76" customFormat="1" ht="15.75" x14ac:dyDescent="0.25">
      <c r="A60" s="77">
        <v>42247</v>
      </c>
      <c r="B60" s="89"/>
      <c r="C60" s="79">
        <v>70.400000000000006</v>
      </c>
      <c r="D60" s="90"/>
      <c r="E60" s="75">
        <v>967.6</v>
      </c>
      <c r="F60" s="81"/>
      <c r="G60" s="74"/>
      <c r="H60" s="88"/>
      <c r="I60" s="73"/>
      <c r="J60" s="81"/>
      <c r="K60" s="88"/>
    </row>
    <row r="61" spans="1:11" s="76" customFormat="1" ht="15.75" x14ac:dyDescent="0.25">
      <c r="A61" s="77">
        <v>42248</v>
      </c>
      <c r="B61" s="89"/>
      <c r="C61" s="79">
        <v>41.6</v>
      </c>
      <c r="D61" s="90"/>
      <c r="E61" s="75">
        <v>342.8</v>
      </c>
      <c r="F61" s="81"/>
      <c r="G61" s="74"/>
      <c r="H61" s="88"/>
      <c r="I61" s="73"/>
      <c r="J61" s="81"/>
      <c r="K61" s="88"/>
    </row>
    <row r="62" spans="1:11" s="76" customFormat="1" ht="15.75" x14ac:dyDescent="0.25">
      <c r="A62" s="77">
        <v>42249</v>
      </c>
      <c r="B62" s="89"/>
      <c r="C62" s="79">
        <v>32</v>
      </c>
      <c r="D62" s="90"/>
      <c r="E62" s="75">
        <v>223.6</v>
      </c>
      <c r="F62" s="81"/>
      <c r="G62" s="81"/>
      <c r="H62" s="88"/>
      <c r="I62" s="73"/>
      <c r="J62" s="81"/>
      <c r="K62" s="88"/>
    </row>
    <row r="63" spans="1:11" s="76" customFormat="1" ht="15.75" x14ac:dyDescent="0.25">
      <c r="A63" s="77">
        <v>42250</v>
      </c>
      <c r="B63" s="89"/>
      <c r="C63" s="79">
        <v>15.6</v>
      </c>
      <c r="D63" s="90"/>
      <c r="E63" s="75">
        <v>112</v>
      </c>
      <c r="F63" s="81"/>
      <c r="G63" s="74"/>
      <c r="H63" s="88"/>
      <c r="I63" s="73"/>
      <c r="J63" s="81"/>
      <c r="K63" s="88"/>
    </row>
    <row r="64" spans="1:11" s="76" customFormat="1" ht="15.75" x14ac:dyDescent="0.25">
      <c r="A64" s="77">
        <v>42251</v>
      </c>
      <c r="B64" s="89"/>
      <c r="C64" s="79">
        <v>18.399999999999999</v>
      </c>
      <c r="D64" s="90"/>
      <c r="E64" s="75">
        <v>128.80000000000001</v>
      </c>
      <c r="F64" s="81"/>
      <c r="G64" s="74"/>
      <c r="H64" s="88"/>
      <c r="I64" s="73"/>
      <c r="J64" s="81"/>
      <c r="K64" s="88"/>
    </row>
    <row r="65" spans="1:11" s="76" customFormat="1" ht="15.75" x14ac:dyDescent="0.25">
      <c r="A65" s="77">
        <v>42252</v>
      </c>
      <c r="B65" s="89"/>
      <c r="C65" s="79">
        <v>33.200000000000003</v>
      </c>
      <c r="D65" s="90"/>
      <c r="E65" s="75">
        <v>127.6</v>
      </c>
      <c r="F65" s="81"/>
      <c r="G65" s="81"/>
      <c r="H65" s="88"/>
      <c r="I65" s="73"/>
      <c r="J65" s="81"/>
      <c r="K65" s="88"/>
    </row>
    <row r="66" spans="1:11" s="76" customFormat="1" ht="15.75" x14ac:dyDescent="0.25">
      <c r="A66" s="77">
        <v>42253</v>
      </c>
      <c r="B66" s="89"/>
      <c r="C66" s="79">
        <v>20.399999999999999</v>
      </c>
      <c r="D66" s="90"/>
      <c r="E66" s="75">
        <v>119.2</v>
      </c>
      <c r="F66" s="81"/>
      <c r="G66" s="74"/>
      <c r="H66" s="88"/>
      <c r="I66" s="73"/>
      <c r="J66" s="81"/>
      <c r="K66" s="88"/>
    </row>
    <row r="67" spans="1:11" s="76" customFormat="1" ht="15.75" x14ac:dyDescent="0.25">
      <c r="A67" s="77">
        <v>42254</v>
      </c>
      <c r="B67" s="89"/>
      <c r="C67" s="79">
        <v>27.6</v>
      </c>
      <c r="D67" s="90"/>
      <c r="E67" s="75">
        <v>237.2</v>
      </c>
      <c r="F67" s="81"/>
      <c r="G67" s="74"/>
      <c r="H67" s="88"/>
      <c r="I67" s="73"/>
      <c r="J67" s="81"/>
      <c r="K67" s="88"/>
    </row>
    <row r="68" spans="1:11" s="76" customFormat="1" ht="15.75" x14ac:dyDescent="0.25">
      <c r="A68" s="77">
        <v>42255</v>
      </c>
      <c r="B68" s="89"/>
      <c r="C68" s="79">
        <v>36.799999999999997</v>
      </c>
      <c r="D68" s="90"/>
      <c r="E68" s="75">
        <v>239.6</v>
      </c>
      <c r="F68" s="81"/>
      <c r="G68" s="74"/>
      <c r="H68" s="88"/>
      <c r="I68" s="73"/>
      <c r="J68" s="81"/>
      <c r="K68" s="88"/>
    </row>
    <row r="69" spans="1:11" s="76" customFormat="1" ht="15.75" x14ac:dyDescent="0.25">
      <c r="A69" s="77">
        <v>42256</v>
      </c>
      <c r="B69" s="78">
        <v>1.6</v>
      </c>
      <c r="C69" s="79">
        <v>12.4</v>
      </c>
      <c r="D69" s="80">
        <v>8.4</v>
      </c>
      <c r="E69" s="75">
        <v>2070</v>
      </c>
      <c r="F69" s="81"/>
      <c r="G69" s="74"/>
      <c r="H69" s="92">
        <v>4.4000000000000004</v>
      </c>
      <c r="I69" s="73"/>
      <c r="J69" s="79">
        <v>21.2</v>
      </c>
      <c r="K69" s="92">
        <v>5.6</v>
      </c>
    </row>
    <row r="70" spans="1:11" s="76" customFormat="1" ht="15.75" x14ac:dyDescent="0.25">
      <c r="A70" s="77">
        <v>42257</v>
      </c>
      <c r="B70" s="78">
        <v>6.4</v>
      </c>
      <c r="C70" s="79">
        <v>9.6</v>
      </c>
      <c r="D70" s="80">
        <v>18.399999999999999</v>
      </c>
      <c r="E70" s="75">
        <v>1216.4000000000001</v>
      </c>
      <c r="F70" s="79">
        <v>54</v>
      </c>
      <c r="G70" s="74"/>
      <c r="H70" s="88"/>
      <c r="I70" s="73"/>
      <c r="J70" s="81"/>
      <c r="K70" s="88"/>
    </row>
    <row r="71" spans="1:11" s="76" customFormat="1" ht="15.75" x14ac:dyDescent="0.25">
      <c r="A71" s="77">
        <v>42258</v>
      </c>
      <c r="B71" s="89"/>
      <c r="C71" s="79">
        <v>16</v>
      </c>
      <c r="D71" s="90"/>
      <c r="E71" s="75">
        <v>293.60000000000002</v>
      </c>
      <c r="F71" s="81"/>
      <c r="G71" s="74"/>
      <c r="H71" s="88"/>
      <c r="I71" s="73"/>
      <c r="J71" s="81"/>
      <c r="K71" s="88"/>
    </row>
    <row r="72" spans="1:11" s="76" customFormat="1" ht="15.75" x14ac:dyDescent="0.25">
      <c r="A72" s="77">
        <v>42259</v>
      </c>
      <c r="B72" s="89"/>
      <c r="C72" s="79">
        <v>22.4</v>
      </c>
      <c r="D72" s="90"/>
      <c r="E72" s="75">
        <v>283.60000000000002</v>
      </c>
      <c r="F72" s="81"/>
      <c r="G72" s="74"/>
      <c r="H72" s="88"/>
      <c r="I72" s="73"/>
      <c r="J72" s="81"/>
      <c r="K72" s="88"/>
    </row>
    <row r="73" spans="1:11" s="76" customFormat="1" ht="15.75" x14ac:dyDescent="0.25">
      <c r="A73" s="77">
        <v>42260</v>
      </c>
      <c r="B73" s="89"/>
      <c r="C73" s="79">
        <v>12.8</v>
      </c>
      <c r="D73" s="90"/>
      <c r="E73" s="75">
        <v>368</v>
      </c>
      <c r="F73" s="81"/>
      <c r="G73" s="74"/>
      <c r="H73" s="88"/>
      <c r="I73" s="73"/>
      <c r="J73" s="81"/>
      <c r="K73" s="88"/>
    </row>
    <row r="74" spans="1:11" s="76" customFormat="1" ht="15.75" x14ac:dyDescent="0.25">
      <c r="A74" s="77">
        <v>42261</v>
      </c>
      <c r="B74" s="89"/>
      <c r="C74" s="79">
        <v>11.2</v>
      </c>
      <c r="D74" s="90"/>
      <c r="E74" s="75">
        <v>154.80000000000001</v>
      </c>
      <c r="F74" s="81"/>
      <c r="G74" s="74"/>
      <c r="H74" s="88"/>
      <c r="I74" s="73"/>
      <c r="J74" s="81"/>
      <c r="K74" s="88"/>
    </row>
    <row r="75" spans="1:11" s="76" customFormat="1" ht="15.75" x14ac:dyDescent="0.25">
      <c r="A75" s="77">
        <v>42262</v>
      </c>
      <c r="B75" s="89"/>
      <c r="C75" s="79">
        <v>14.4</v>
      </c>
      <c r="D75" s="90"/>
      <c r="E75" s="75">
        <v>188.4</v>
      </c>
      <c r="F75" s="81"/>
      <c r="G75" s="74"/>
      <c r="H75" s="88"/>
      <c r="I75" s="73"/>
      <c r="J75" s="81"/>
      <c r="K75" s="88"/>
    </row>
    <row r="76" spans="1:11" s="76" customFormat="1" ht="15.75" x14ac:dyDescent="0.25">
      <c r="A76" s="77">
        <v>42263</v>
      </c>
      <c r="B76" s="89"/>
      <c r="C76" s="79">
        <v>10.8</v>
      </c>
      <c r="D76" s="90"/>
      <c r="E76" s="75">
        <v>105.6</v>
      </c>
      <c r="F76" s="81"/>
      <c r="G76" s="74"/>
      <c r="H76" s="88"/>
      <c r="I76" s="73"/>
      <c r="J76" s="81"/>
      <c r="K76" s="88"/>
    </row>
    <row r="77" spans="1:11" s="76" customFormat="1" ht="15.75" x14ac:dyDescent="0.25">
      <c r="A77" s="77">
        <v>42264</v>
      </c>
      <c r="B77" s="74"/>
      <c r="C77" s="79">
        <v>29.2</v>
      </c>
      <c r="D77" s="87"/>
      <c r="E77" s="75">
        <v>123.6</v>
      </c>
      <c r="F77" s="81"/>
      <c r="G77" s="74"/>
      <c r="H77" s="88"/>
      <c r="I77" s="73"/>
      <c r="J77" s="93"/>
      <c r="K77" s="94"/>
    </row>
    <row r="78" spans="1:11" s="76" customFormat="1" ht="15.75" x14ac:dyDescent="0.25">
      <c r="A78" s="77">
        <v>42265</v>
      </c>
      <c r="B78" s="74"/>
      <c r="C78" s="79">
        <v>17.2</v>
      </c>
      <c r="D78" s="87"/>
      <c r="E78" s="75">
        <v>286.8</v>
      </c>
      <c r="F78" s="81"/>
      <c r="G78" s="74"/>
      <c r="H78" s="88"/>
      <c r="I78" s="73"/>
      <c r="J78" s="93"/>
      <c r="K78" s="94"/>
    </row>
    <row r="79" spans="1:11" s="76" customFormat="1" ht="15.75" x14ac:dyDescent="0.25">
      <c r="A79" s="77">
        <v>42267</v>
      </c>
      <c r="B79" s="74"/>
      <c r="C79" s="79">
        <v>10.8</v>
      </c>
      <c r="D79" s="87"/>
      <c r="E79" s="75">
        <v>112.8</v>
      </c>
      <c r="F79" s="81"/>
      <c r="G79" s="74"/>
      <c r="H79" s="88"/>
      <c r="I79" s="73"/>
      <c r="J79" s="93"/>
      <c r="K79" s="94"/>
    </row>
    <row r="80" spans="1:11" s="76" customFormat="1" ht="15.75" x14ac:dyDescent="0.25">
      <c r="A80" s="77">
        <v>42269</v>
      </c>
      <c r="B80" s="74"/>
      <c r="C80" s="79">
        <v>8</v>
      </c>
      <c r="D80" s="87"/>
      <c r="E80" s="91">
        <v>113.6</v>
      </c>
      <c r="F80" s="81"/>
      <c r="G80" s="74"/>
      <c r="H80" s="88"/>
      <c r="I80" s="73"/>
      <c r="J80" s="93"/>
      <c r="K80" s="94"/>
    </row>
    <row r="81" spans="1:11" s="76" customFormat="1" ht="15.75" x14ac:dyDescent="0.25">
      <c r="A81" s="77">
        <v>42270</v>
      </c>
      <c r="B81" s="74"/>
      <c r="C81" s="79">
        <v>5.6</v>
      </c>
      <c r="D81" s="87"/>
      <c r="E81" s="75">
        <v>90.4</v>
      </c>
      <c r="F81" s="81"/>
      <c r="G81" s="74"/>
      <c r="H81" s="88"/>
      <c r="I81" s="73"/>
      <c r="J81" s="93"/>
      <c r="K81" s="94"/>
    </row>
    <row r="82" spans="1:11" s="76" customFormat="1" ht="15.75" x14ac:dyDescent="0.25">
      <c r="A82" s="77">
        <v>42272</v>
      </c>
      <c r="B82" s="74"/>
      <c r="C82" s="79">
        <v>43.6</v>
      </c>
      <c r="D82" s="87"/>
      <c r="E82" s="75">
        <v>138.80000000000001</v>
      </c>
      <c r="F82" s="81"/>
      <c r="G82" s="74"/>
      <c r="H82" s="88"/>
      <c r="I82" s="73"/>
      <c r="J82" s="93"/>
      <c r="K82" s="94"/>
    </row>
    <row r="83" spans="1:11" s="76" customFormat="1" ht="15.75" x14ac:dyDescent="0.25">
      <c r="A83" s="77">
        <v>42273</v>
      </c>
      <c r="B83" s="74"/>
      <c r="C83" s="79">
        <v>12.4</v>
      </c>
      <c r="D83" s="87"/>
      <c r="E83" s="75">
        <v>110.8</v>
      </c>
      <c r="F83" s="81"/>
      <c r="G83" s="74"/>
      <c r="H83" s="88"/>
      <c r="I83" s="73"/>
      <c r="J83" s="93"/>
      <c r="K83" s="94"/>
    </row>
    <row r="84" spans="1:11" s="76" customFormat="1" ht="16.5" thickBot="1" x14ac:dyDescent="0.3">
      <c r="A84" s="95">
        <v>42276</v>
      </c>
      <c r="B84" s="96">
        <v>2</v>
      </c>
      <c r="C84" s="97">
        <v>6.4</v>
      </c>
      <c r="D84" s="98">
        <v>4</v>
      </c>
      <c r="E84" s="96">
        <v>30.4</v>
      </c>
      <c r="F84" s="93"/>
      <c r="G84" s="93"/>
      <c r="H84" s="99">
        <v>2.8</v>
      </c>
      <c r="I84" s="100"/>
      <c r="J84" s="97">
        <v>25.2</v>
      </c>
      <c r="K84" s="99">
        <v>4.8</v>
      </c>
    </row>
    <row r="85" spans="1:11" ht="33" thickTop="1" thickBot="1" x14ac:dyDescent="0.25">
      <c r="A85" s="101" t="s">
        <v>949</v>
      </c>
      <c r="B85" s="102">
        <v>18.5</v>
      </c>
      <c r="C85" s="103">
        <v>87.5</v>
      </c>
      <c r="D85" s="103">
        <v>26.5</v>
      </c>
      <c r="E85" s="103">
        <v>283.3</v>
      </c>
      <c r="F85" s="102">
        <v>39.9</v>
      </c>
      <c r="G85" s="102"/>
      <c r="H85" s="104">
        <v>25.2</v>
      </c>
      <c r="I85" s="105"/>
      <c r="J85" s="103">
        <v>25.1</v>
      </c>
      <c r="K85" s="102">
        <v>27.9</v>
      </c>
    </row>
    <row r="86" spans="1:11" s="108" customFormat="1" ht="18" customHeight="1" thickTop="1" thickBot="1" x14ac:dyDescent="0.25">
      <c r="A86" s="106" t="s">
        <v>950</v>
      </c>
      <c r="B86" s="107">
        <v>14</v>
      </c>
      <c r="C86" s="107">
        <v>126</v>
      </c>
      <c r="D86" s="107">
        <v>12</v>
      </c>
      <c r="E86" s="107">
        <v>112</v>
      </c>
      <c r="F86" s="107">
        <v>4</v>
      </c>
      <c r="G86" s="107"/>
      <c r="H86" s="107">
        <v>8</v>
      </c>
      <c r="I86" s="107"/>
      <c r="J86" s="107">
        <v>8</v>
      </c>
      <c r="K86" s="107">
        <v>8</v>
      </c>
    </row>
    <row r="87" spans="1:11" s="109" customFormat="1" ht="32.25" customHeight="1" thickTop="1" x14ac:dyDescent="0.2">
      <c r="B87" s="110"/>
      <c r="C87" s="110"/>
      <c r="D87" s="111"/>
      <c r="E87" s="110"/>
      <c r="F87" s="110"/>
      <c r="G87" s="110"/>
      <c r="H87" s="110"/>
      <c r="I87" s="110"/>
      <c r="J87" s="110"/>
      <c r="K87" s="110"/>
    </row>
    <row r="88" spans="1:11" ht="32.25" customHeight="1" x14ac:dyDescent="0.2">
      <c r="A88" s="112" t="s">
        <v>951</v>
      </c>
      <c r="B88" s="121" t="s">
        <v>952</v>
      </c>
      <c r="C88" s="122"/>
      <c r="D88" s="122"/>
      <c r="E88" s="122"/>
      <c r="F88" s="122"/>
      <c r="G88" s="123"/>
      <c r="H88" s="110"/>
      <c r="I88" s="110"/>
      <c r="J88" s="110"/>
      <c r="K88" s="110"/>
    </row>
    <row r="89" spans="1:11" ht="15.75" x14ac:dyDescent="0.25">
      <c r="A89" s="113"/>
      <c r="B89" s="124" t="s">
        <v>953</v>
      </c>
      <c r="C89" s="125"/>
      <c r="D89" s="125"/>
      <c r="E89" s="125"/>
      <c r="F89" s="125"/>
      <c r="G89" s="126"/>
    </row>
    <row r="90" spans="1:11" ht="15.75" x14ac:dyDescent="0.25">
      <c r="A90" s="114"/>
      <c r="B90" s="115"/>
      <c r="C90" s="110"/>
      <c r="D90" s="111"/>
      <c r="E90" s="110"/>
      <c r="F90" s="110"/>
    </row>
    <row r="91" spans="1:11" x14ac:dyDescent="0.2">
      <c r="D91" s="116"/>
    </row>
    <row r="92" spans="1:11" x14ac:dyDescent="0.2">
      <c r="A92" s="114"/>
      <c r="D92" s="116"/>
    </row>
    <row r="93" spans="1:11" x14ac:dyDescent="0.2">
      <c r="B93" s="117"/>
      <c r="C93" s="117"/>
      <c r="D93" s="118"/>
      <c r="E93" s="117"/>
      <c r="F93" s="117"/>
      <c r="G93" s="117"/>
      <c r="H93" s="117"/>
      <c r="I93" s="117"/>
      <c r="J93" s="117"/>
      <c r="K93" s="117"/>
    </row>
    <row r="94" spans="1:11" x14ac:dyDescent="0.2">
      <c r="A94" s="114"/>
      <c r="D94" s="116"/>
    </row>
    <row r="95" spans="1:11" s="119" customFormat="1" x14ac:dyDescent="0.2">
      <c r="A95" s="35"/>
      <c r="B95" s="38"/>
      <c r="C95" s="38"/>
      <c r="D95" s="116"/>
      <c r="E95" s="38"/>
      <c r="F95" s="38"/>
      <c r="G95" s="38"/>
      <c r="H95" s="38"/>
      <c r="I95" s="38"/>
      <c r="J95" s="38"/>
      <c r="K95" s="38"/>
    </row>
    <row r="96" spans="1:11" x14ac:dyDescent="0.2">
      <c r="A96" s="114"/>
      <c r="D96" s="116"/>
    </row>
    <row r="97" spans="1:4" x14ac:dyDescent="0.2">
      <c r="D97" s="116"/>
    </row>
    <row r="98" spans="1:4" x14ac:dyDescent="0.2">
      <c r="A98" s="114"/>
      <c r="D98" s="116"/>
    </row>
    <row r="99" spans="1:4" x14ac:dyDescent="0.2">
      <c r="D99" s="116"/>
    </row>
  </sheetData>
  <dataConsolidate/>
  <mergeCells count="4">
    <mergeCell ref="A1:K1"/>
    <mergeCell ref="A2:K2"/>
    <mergeCell ref="B88:G88"/>
    <mergeCell ref="B89:G89"/>
  </mergeCells>
  <conditionalFormatting sqref="B13:B14 B20:B84">
    <cfRule type="cellIs" dxfId="9" priority="8" operator="between">
      <formula>0</formula>
      <formula>25</formula>
    </cfRule>
  </conditionalFormatting>
  <conditionalFormatting sqref="C24:C84 C13:C14 C20:C22">
    <cfRule type="cellIs" dxfId="8" priority="6" operator="between">
      <formula>80.0001</formula>
      <formula>1000000</formula>
    </cfRule>
    <cfRule type="cellIs" dxfId="7" priority="7" operator="between">
      <formula>0</formula>
      <formula>80</formula>
    </cfRule>
  </conditionalFormatting>
  <conditionalFormatting sqref="D13:D14 D20:D84">
    <cfRule type="cellIs" dxfId="6" priority="4" operator="between">
      <formula>25.1</formula>
      <formula>10000</formula>
    </cfRule>
    <cfRule type="cellIs" dxfId="5" priority="5" operator="between">
      <formula>0</formula>
      <formula>25</formula>
    </cfRule>
  </conditionalFormatting>
  <conditionalFormatting sqref="C23 E25:F84 E13:E14 E20:E24">
    <cfRule type="cellIs" dxfId="4" priority="2" operator="between">
      <formula>80.1</formula>
      <formula>10000</formula>
    </cfRule>
    <cfRule type="cellIs" dxfId="3" priority="3" operator="between">
      <formula>0</formula>
      <formula>80</formula>
    </cfRule>
  </conditionalFormatting>
  <conditionalFormatting sqref="J11 J13:J14 J20:J84">
    <cfRule type="cellIs" dxfId="2" priority="1" operator="between">
      <formula>25.1</formula>
      <formula>14000</formula>
    </cfRule>
  </conditionalFormatting>
  <printOptions horizontalCentered="1" verticalCentered="1"/>
  <pageMargins left="0.5" right="0.5" top="0.5" bottom="0.5" header="0.5" footer="0.5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9"/>
  <sheetViews>
    <sheetView workbookViewId="0">
      <selection activeCell="E21" sqref="E21"/>
    </sheetView>
  </sheetViews>
  <sheetFormatPr defaultRowHeight="15" x14ac:dyDescent="0.25"/>
  <cols>
    <col min="1" max="1" width="13.7109375" bestFit="1" customWidth="1"/>
    <col min="2" max="2" width="17.85546875" bestFit="1" customWidth="1"/>
    <col min="3" max="3" width="13.85546875" bestFit="1" customWidth="1"/>
    <col min="4" max="4" width="12.28515625" bestFit="1" customWidth="1"/>
    <col min="5" max="5" width="34.42578125" bestFit="1" customWidth="1"/>
    <col min="6" max="6" width="35" bestFit="1" customWidth="1"/>
    <col min="7" max="7" width="27.140625" bestFit="1" customWidth="1"/>
    <col min="8" max="8" width="27.28515625" bestFit="1" customWidth="1"/>
    <col min="9" max="9" width="20.140625" bestFit="1" customWidth="1"/>
    <col min="10" max="10" width="4" bestFit="1" customWidth="1"/>
    <col min="11" max="11" width="15.5703125" bestFit="1" customWidth="1"/>
    <col min="12" max="12" width="42.5703125" bestFit="1" customWidth="1"/>
  </cols>
  <sheetData>
    <row r="1" spans="1:12" x14ac:dyDescent="0.2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9" t="s">
        <v>11</v>
      </c>
    </row>
    <row r="2" spans="1:12" s="31" customFormat="1" ht="14.45" x14ac:dyDescent="0.3">
      <c r="A2" s="2" t="s">
        <v>87</v>
      </c>
      <c r="B2" s="2" t="s">
        <v>88</v>
      </c>
      <c r="C2" s="3">
        <v>42135</v>
      </c>
      <c r="D2" s="2" t="s">
        <v>82</v>
      </c>
      <c r="E2" s="4">
        <v>166</v>
      </c>
      <c r="F2" s="2">
        <f>VLOOKUP($D2,[1]tombstone_data!$A$2:$Q$324,16,FALSE)</f>
        <v>80</v>
      </c>
      <c r="G2" s="2" t="str">
        <f t="shared" ref="G2:G35" si="0">IF(F2&gt;E2,"Below","Above")</f>
        <v>Above</v>
      </c>
      <c r="H2" s="2">
        <v>0.7</v>
      </c>
      <c r="I2" s="2">
        <v>69</v>
      </c>
      <c r="J2" s="2">
        <v>6.2</v>
      </c>
      <c r="K2" s="2">
        <v>46</v>
      </c>
      <c r="L2" s="6"/>
    </row>
    <row r="3" spans="1:12" s="31" customFormat="1" ht="14.45" x14ac:dyDescent="0.3">
      <c r="A3" s="2" t="s">
        <v>16</v>
      </c>
      <c r="B3" s="2" t="s">
        <v>17</v>
      </c>
      <c r="C3" s="3">
        <v>42151</v>
      </c>
      <c r="D3" s="2" t="s">
        <v>18</v>
      </c>
      <c r="E3" s="4">
        <v>86</v>
      </c>
      <c r="F3" s="2">
        <f>VLOOKUP($D3,[1]tombstone_data!$A$2:$Q$324,16,FALSE)</f>
        <v>200</v>
      </c>
      <c r="G3" s="2" t="str">
        <f t="shared" si="0"/>
        <v>Below</v>
      </c>
      <c r="H3" s="2">
        <v>0.1</v>
      </c>
      <c r="I3" s="2">
        <v>174</v>
      </c>
      <c r="J3" s="4">
        <v>7.3</v>
      </c>
      <c r="K3" s="2">
        <v>12</v>
      </c>
      <c r="L3" s="6"/>
    </row>
    <row r="4" spans="1:12" s="31" customFormat="1" ht="14.45" x14ac:dyDescent="0.3">
      <c r="A4" s="2" t="s">
        <v>20</v>
      </c>
      <c r="B4" s="2" t="s">
        <v>21</v>
      </c>
      <c r="C4" s="3">
        <v>42151</v>
      </c>
      <c r="D4" s="2" t="s">
        <v>22</v>
      </c>
      <c r="E4" s="4">
        <v>36</v>
      </c>
      <c r="F4" s="2">
        <f>VLOOKUP($D4,[1]tombstone_data!$A$2:$Q$324,16,FALSE)</f>
        <v>200</v>
      </c>
      <c r="G4" s="2" t="str">
        <f t="shared" si="0"/>
        <v>Below</v>
      </c>
      <c r="H4" s="2">
        <v>0</v>
      </c>
      <c r="I4" s="2">
        <v>305</v>
      </c>
      <c r="J4" s="4">
        <v>7.7</v>
      </c>
      <c r="K4" s="2">
        <v>13</v>
      </c>
      <c r="L4" s="6"/>
    </row>
    <row r="5" spans="1:12" s="31" customFormat="1" ht="14.45" x14ac:dyDescent="0.3">
      <c r="A5" s="2" t="s">
        <v>24</v>
      </c>
      <c r="B5" s="2" t="s">
        <v>25</v>
      </c>
      <c r="C5" s="3">
        <v>42151</v>
      </c>
      <c r="D5" s="2" t="s">
        <v>26</v>
      </c>
      <c r="E5" s="4">
        <v>28.3</v>
      </c>
      <c r="F5" s="2">
        <f>VLOOKUP($D5,[1]tombstone_data!$A$2:$Q$324,16,FALSE)</f>
        <v>200</v>
      </c>
      <c r="G5" s="2" t="str">
        <f t="shared" si="0"/>
        <v>Below</v>
      </c>
      <c r="H5" s="2">
        <v>0</v>
      </c>
      <c r="I5" s="2">
        <v>597</v>
      </c>
      <c r="J5" s="4">
        <v>7.9</v>
      </c>
      <c r="K5" s="2">
        <v>5</v>
      </c>
      <c r="L5" s="6"/>
    </row>
    <row r="6" spans="1:12" s="31" customFormat="1" ht="14.45" x14ac:dyDescent="0.3">
      <c r="A6" s="2" t="s">
        <v>28</v>
      </c>
      <c r="B6" s="2" t="s">
        <v>29</v>
      </c>
      <c r="C6" s="3">
        <v>42151</v>
      </c>
      <c r="D6" s="2" t="s">
        <v>30</v>
      </c>
      <c r="E6" s="4">
        <v>10.3</v>
      </c>
      <c r="F6" s="2">
        <f>VLOOKUP($D6,[1]tombstone_data!$A$2:$Q$324,16,FALSE)</f>
        <v>200</v>
      </c>
      <c r="G6" s="2" t="str">
        <f t="shared" si="0"/>
        <v>Below</v>
      </c>
      <c r="H6" s="2">
        <v>0</v>
      </c>
      <c r="I6" s="2">
        <v>308</v>
      </c>
      <c r="J6" s="4">
        <v>7.7</v>
      </c>
      <c r="K6" s="2">
        <v>7</v>
      </c>
      <c r="L6" s="6"/>
    </row>
    <row r="7" spans="1:12" s="31" customFormat="1" ht="14.45" x14ac:dyDescent="0.3">
      <c r="A7" s="2" t="s">
        <v>32</v>
      </c>
      <c r="B7" s="2" t="s">
        <v>33</v>
      </c>
      <c r="C7" s="3">
        <v>42151</v>
      </c>
      <c r="D7" s="2" t="s">
        <v>34</v>
      </c>
      <c r="E7" s="4">
        <v>26.8</v>
      </c>
      <c r="F7" s="2">
        <f>VLOOKUP($D7,[1]tombstone_data!$A$2:$Q$324,16,FALSE)</f>
        <v>200</v>
      </c>
      <c r="G7" s="2" t="str">
        <f t="shared" si="0"/>
        <v>Below</v>
      </c>
      <c r="H7" s="2">
        <v>0</v>
      </c>
      <c r="I7" s="2">
        <v>366</v>
      </c>
      <c r="J7" s="4">
        <v>7.7</v>
      </c>
      <c r="K7" s="2">
        <v>9</v>
      </c>
      <c r="L7" s="6"/>
    </row>
    <row r="8" spans="1:12" s="31" customFormat="1" ht="14.45" x14ac:dyDescent="0.3">
      <c r="A8" s="2" t="s">
        <v>35</v>
      </c>
      <c r="B8" s="2" t="s">
        <v>36</v>
      </c>
      <c r="C8" s="3">
        <v>42151</v>
      </c>
      <c r="D8" s="32" t="s">
        <v>37</v>
      </c>
      <c r="E8" s="4">
        <v>14.8</v>
      </c>
      <c r="F8" s="2">
        <f>VLOOKUP($D8,[1]tombstone_data!$A$2:$Q$324,16,FALSE)</f>
        <v>200</v>
      </c>
      <c r="G8" s="2" t="str">
        <f t="shared" si="0"/>
        <v>Below</v>
      </c>
      <c r="H8" s="2">
        <v>0</v>
      </c>
      <c r="I8" s="2">
        <v>353</v>
      </c>
      <c r="J8" s="4">
        <v>7.6</v>
      </c>
      <c r="K8" s="2">
        <v>7</v>
      </c>
      <c r="L8" s="6"/>
    </row>
    <row r="9" spans="1:12" s="31" customFormat="1" ht="14.45" x14ac:dyDescent="0.3">
      <c r="A9" s="2" t="s">
        <v>89</v>
      </c>
      <c r="B9" s="2" t="s">
        <v>90</v>
      </c>
      <c r="C9" s="3">
        <v>42135</v>
      </c>
      <c r="D9" s="2" t="s">
        <v>76</v>
      </c>
      <c r="E9" s="4">
        <v>32</v>
      </c>
      <c r="F9" s="2">
        <f>VLOOKUP($D9,[1]tombstone_data!$A$2:$Q$324,16,FALSE)</f>
        <v>25</v>
      </c>
      <c r="G9" s="2" t="str">
        <f t="shared" si="0"/>
        <v>Above</v>
      </c>
      <c r="H9" s="2">
        <v>0.2</v>
      </c>
      <c r="I9" s="2">
        <v>205</v>
      </c>
      <c r="J9" s="2">
        <v>6.7</v>
      </c>
      <c r="K9" s="2">
        <v>5</v>
      </c>
      <c r="L9" s="6"/>
    </row>
    <row r="10" spans="1:12" s="31" customFormat="1" ht="14.45" x14ac:dyDescent="0.3">
      <c r="A10" s="2" t="s">
        <v>91</v>
      </c>
      <c r="B10" s="2" t="s">
        <v>92</v>
      </c>
      <c r="C10" s="3">
        <v>42135</v>
      </c>
      <c r="D10" s="2" t="s">
        <v>73</v>
      </c>
      <c r="E10" s="4">
        <v>106</v>
      </c>
      <c r="F10" s="2">
        <f>VLOOKUP($D10,[1]tombstone_data!$A$2:$Q$324,16,FALSE)</f>
        <v>25</v>
      </c>
      <c r="G10" s="2" t="str">
        <f t="shared" si="0"/>
        <v>Above</v>
      </c>
      <c r="H10" s="2">
        <v>0.4</v>
      </c>
      <c r="I10" s="2">
        <v>196</v>
      </c>
      <c r="J10" s="2">
        <v>6.7</v>
      </c>
      <c r="K10" s="2">
        <v>31</v>
      </c>
      <c r="L10" s="6"/>
    </row>
    <row r="11" spans="1:12" s="31" customFormat="1" x14ac:dyDescent="0.25">
      <c r="A11" s="10" t="s">
        <v>12</v>
      </c>
      <c r="B11" s="10" t="s">
        <v>13</v>
      </c>
      <c r="C11" s="11">
        <v>42151</v>
      </c>
      <c r="D11" s="10" t="s">
        <v>14</v>
      </c>
      <c r="E11" s="12">
        <v>35.6</v>
      </c>
      <c r="F11" s="10">
        <f>VLOOKUP($D11,[1]tombstone_data!$A$2:$Q$324,16,FALSE)</f>
        <v>80</v>
      </c>
      <c r="G11" s="10" t="str">
        <f t="shared" si="0"/>
        <v>Below</v>
      </c>
      <c r="H11" s="10">
        <v>0.1</v>
      </c>
      <c r="I11" s="10">
        <v>319</v>
      </c>
      <c r="J11" s="12">
        <v>7.4</v>
      </c>
      <c r="K11" s="10">
        <v>16</v>
      </c>
      <c r="L11" s="13"/>
    </row>
    <row r="12" spans="1:12" s="31" customFormat="1" x14ac:dyDescent="0.25">
      <c r="A12" s="10" t="s">
        <v>38</v>
      </c>
      <c r="B12" s="10" t="s">
        <v>39</v>
      </c>
      <c r="C12" s="11">
        <v>42151</v>
      </c>
      <c r="D12" s="10" t="s">
        <v>40</v>
      </c>
      <c r="E12" s="12">
        <v>86.8</v>
      </c>
      <c r="F12" s="10">
        <f>VLOOKUP($D12,[1]tombstone_data!$A$2:$Q$324,16,FALSE)</f>
        <v>25</v>
      </c>
      <c r="G12" s="10" t="str">
        <f t="shared" si="0"/>
        <v>Above</v>
      </c>
      <c r="H12" s="10">
        <v>0.1</v>
      </c>
      <c r="I12" s="10">
        <v>188</v>
      </c>
      <c r="J12" s="12">
        <v>7.6</v>
      </c>
      <c r="K12" s="10">
        <v>50</v>
      </c>
      <c r="L12" s="13"/>
    </row>
    <row r="13" spans="1:12" s="31" customFormat="1" x14ac:dyDescent="0.25">
      <c r="A13" s="10" t="s">
        <v>41</v>
      </c>
      <c r="B13" s="10" t="s">
        <v>42</v>
      </c>
      <c r="C13" s="11">
        <v>42151</v>
      </c>
      <c r="D13" s="10" t="s">
        <v>43</v>
      </c>
      <c r="E13" s="12">
        <v>96</v>
      </c>
      <c r="F13" s="10">
        <f>VLOOKUP($D13,[1]tombstone_data!$A$2:$Q$324,16,FALSE)</f>
        <v>25</v>
      </c>
      <c r="G13" s="10" t="str">
        <f t="shared" si="0"/>
        <v>Above</v>
      </c>
      <c r="H13" s="10">
        <v>0.1</v>
      </c>
      <c r="I13" s="10">
        <v>190</v>
      </c>
      <c r="J13" s="12">
        <v>7.6</v>
      </c>
      <c r="K13" s="10">
        <v>52</v>
      </c>
      <c r="L13" s="13"/>
    </row>
    <row r="14" spans="1:12" s="31" customFormat="1" ht="14.45" x14ac:dyDescent="0.3">
      <c r="A14" s="2" t="s">
        <v>53</v>
      </c>
      <c r="B14" s="2" t="s">
        <v>54</v>
      </c>
      <c r="C14" s="3">
        <v>42152</v>
      </c>
      <c r="D14" s="2" t="s">
        <v>55</v>
      </c>
      <c r="E14" s="4">
        <v>16.8</v>
      </c>
      <c r="F14" s="2">
        <f>VLOOKUP($D14,[1]tombstone_data!$A$2:$Q$324,16,FALSE)</f>
        <v>200</v>
      </c>
      <c r="G14" s="2" t="str">
        <f t="shared" si="0"/>
        <v>Below</v>
      </c>
      <c r="H14" s="2">
        <v>0</v>
      </c>
      <c r="I14" s="2">
        <v>692</v>
      </c>
      <c r="J14" s="4">
        <v>7.7</v>
      </c>
      <c r="K14" s="2">
        <v>19</v>
      </c>
      <c r="L14" s="6"/>
    </row>
    <row r="15" spans="1:12" s="31" customFormat="1" ht="14.45" x14ac:dyDescent="0.3">
      <c r="A15" s="2" t="s">
        <v>56</v>
      </c>
      <c r="B15" s="2" t="s">
        <v>57</v>
      </c>
      <c r="C15" s="3">
        <v>42152</v>
      </c>
      <c r="D15" s="2" t="s">
        <v>58</v>
      </c>
      <c r="E15" s="4">
        <v>4.7</v>
      </c>
      <c r="F15" s="2">
        <f>VLOOKUP($D15,[1]tombstone_data!$A$2:$Q$324,16,FALSE)</f>
        <v>200</v>
      </c>
      <c r="G15" s="2" t="str">
        <f t="shared" si="0"/>
        <v>Below</v>
      </c>
      <c r="H15" s="2">
        <v>0</v>
      </c>
      <c r="I15" s="2">
        <v>483</v>
      </c>
      <c r="J15" s="4">
        <v>8</v>
      </c>
      <c r="K15" s="2">
        <v>4</v>
      </c>
      <c r="L15" s="6"/>
    </row>
    <row r="16" spans="1:12" s="31" customFormat="1" ht="14.45" x14ac:dyDescent="0.3">
      <c r="A16" s="2" t="s">
        <v>59</v>
      </c>
      <c r="B16" s="2" t="s">
        <v>60</v>
      </c>
      <c r="C16" s="3">
        <v>42152</v>
      </c>
      <c r="D16" s="2" t="s">
        <v>61</v>
      </c>
      <c r="E16" s="4">
        <v>4.8</v>
      </c>
      <c r="F16" s="2">
        <f>VLOOKUP($D16,[1]tombstone_data!$A$2:$Q$324,16,FALSE)</f>
        <v>200</v>
      </c>
      <c r="G16" s="2" t="str">
        <f t="shared" si="0"/>
        <v>Below</v>
      </c>
      <c r="H16" s="2">
        <v>0</v>
      </c>
      <c r="I16" s="2">
        <v>503</v>
      </c>
      <c r="J16" s="4">
        <v>7.9</v>
      </c>
      <c r="K16" s="2">
        <v>4</v>
      </c>
      <c r="L16" s="6"/>
    </row>
    <row r="17" spans="1:12" s="31" customFormat="1" x14ac:dyDescent="0.25">
      <c r="A17" s="2" t="s">
        <v>62</v>
      </c>
      <c r="B17" s="2" t="s">
        <v>63</v>
      </c>
      <c r="C17" s="3">
        <v>42152</v>
      </c>
      <c r="D17" s="2" t="s">
        <v>64</v>
      </c>
      <c r="E17" s="4">
        <v>5.2</v>
      </c>
      <c r="F17" s="2">
        <f>VLOOKUP($D17,[1]tombstone_data!$A$2:$Q$324,16,FALSE)</f>
        <v>200</v>
      </c>
      <c r="G17" s="2" t="str">
        <f t="shared" si="0"/>
        <v>Below</v>
      </c>
      <c r="H17" s="2">
        <v>0</v>
      </c>
      <c r="I17" s="2">
        <v>456</v>
      </c>
      <c r="J17" s="4">
        <v>7.9</v>
      </c>
      <c r="K17" s="2">
        <v>5</v>
      </c>
      <c r="L17" s="6"/>
    </row>
    <row r="18" spans="1:12" s="31" customFormat="1" x14ac:dyDescent="0.25">
      <c r="A18" s="2" t="s">
        <v>65</v>
      </c>
      <c r="B18" s="2" t="s">
        <v>66</v>
      </c>
      <c r="C18" s="3">
        <v>42152</v>
      </c>
      <c r="D18" s="2" t="s">
        <v>67</v>
      </c>
      <c r="E18" s="4">
        <v>25.2</v>
      </c>
      <c r="F18" s="2">
        <f>VLOOKUP($D18,[1]tombstone_data!$A$2:$Q$324,16,FALSE)</f>
        <v>200</v>
      </c>
      <c r="G18" s="2" t="str">
        <f t="shared" si="0"/>
        <v>Below</v>
      </c>
      <c r="H18" s="2">
        <v>0</v>
      </c>
      <c r="I18" s="2">
        <v>367</v>
      </c>
      <c r="J18" s="4">
        <v>7.6</v>
      </c>
      <c r="K18" s="2">
        <v>14</v>
      </c>
      <c r="L18" s="6"/>
    </row>
    <row r="19" spans="1:12" s="31" customFormat="1" x14ac:dyDescent="0.25">
      <c r="A19" s="2" t="s">
        <v>50</v>
      </c>
      <c r="B19" s="2" t="s">
        <v>51</v>
      </c>
      <c r="C19" s="3">
        <v>42152</v>
      </c>
      <c r="D19" s="2" t="s">
        <v>52</v>
      </c>
      <c r="E19" s="4">
        <v>27.6</v>
      </c>
      <c r="F19" s="2">
        <f>VLOOKUP($D19,[1]tombstone_data!$A$2:$Q$324,16,FALSE)</f>
        <v>80</v>
      </c>
      <c r="G19" s="2" t="str">
        <f t="shared" si="0"/>
        <v>Below</v>
      </c>
      <c r="H19" s="2">
        <v>0</v>
      </c>
      <c r="I19" s="2">
        <v>711</v>
      </c>
      <c r="J19" s="4">
        <v>7.9</v>
      </c>
      <c r="K19" s="2">
        <v>29</v>
      </c>
      <c r="L19" s="6"/>
    </row>
    <row r="20" spans="1:12" s="31" customFormat="1" x14ac:dyDescent="0.25">
      <c r="A20" s="2" t="s">
        <v>44</v>
      </c>
      <c r="B20" s="2" t="s">
        <v>45</v>
      </c>
      <c r="C20" s="3">
        <v>42152</v>
      </c>
      <c r="D20" s="2" t="s">
        <v>46</v>
      </c>
      <c r="E20" s="4">
        <v>40.799999999999997</v>
      </c>
      <c r="F20" s="2">
        <f>VLOOKUP($D20,[1]tombstone_data!$A$2:$Q$324,16,FALSE)</f>
        <v>80</v>
      </c>
      <c r="G20" s="2" t="str">
        <f t="shared" si="0"/>
        <v>Below</v>
      </c>
      <c r="H20" s="2">
        <v>0</v>
      </c>
      <c r="I20" s="2">
        <v>719</v>
      </c>
      <c r="J20" s="4">
        <v>7.9</v>
      </c>
      <c r="K20" s="2">
        <v>31</v>
      </c>
      <c r="L20" s="6"/>
    </row>
    <row r="21" spans="1:12" s="31" customFormat="1" x14ac:dyDescent="0.25">
      <c r="A21" s="2" t="s">
        <v>47</v>
      </c>
      <c r="B21" s="2" t="s">
        <v>48</v>
      </c>
      <c r="C21" s="3">
        <v>42152</v>
      </c>
      <c r="D21" s="2" t="s">
        <v>49</v>
      </c>
      <c r="E21" s="4">
        <v>19.600000000000001</v>
      </c>
      <c r="F21" s="2">
        <f>VLOOKUP($D21,[1]tombstone_data!$A$2:$Q$324,16,FALSE)</f>
        <v>0</v>
      </c>
      <c r="G21" s="2" t="str">
        <f t="shared" si="0"/>
        <v>Above</v>
      </c>
      <c r="H21" s="2">
        <v>0</v>
      </c>
      <c r="I21" s="2">
        <v>706</v>
      </c>
      <c r="J21" s="4">
        <v>7.9</v>
      </c>
      <c r="K21" s="2">
        <v>23</v>
      </c>
      <c r="L21" s="6"/>
    </row>
    <row r="22" spans="1:12" s="31" customFormat="1" x14ac:dyDescent="0.25">
      <c r="A22" s="2" t="s">
        <v>68</v>
      </c>
      <c r="B22" s="2" t="s">
        <v>69</v>
      </c>
      <c r="C22" s="3">
        <v>42152</v>
      </c>
      <c r="D22" s="2" t="s">
        <v>70</v>
      </c>
      <c r="E22" s="4">
        <v>64.400000000000006</v>
      </c>
      <c r="F22" s="2">
        <f>VLOOKUP($D22,[1]tombstone_data!$A$2:$Q$324,16,FALSE)</f>
        <v>25</v>
      </c>
      <c r="G22" s="2" t="str">
        <f t="shared" si="0"/>
        <v>Above</v>
      </c>
      <c r="H22" s="2">
        <v>0</v>
      </c>
      <c r="I22" s="2">
        <v>194</v>
      </c>
      <c r="J22" s="4">
        <v>7.7</v>
      </c>
      <c r="K22" s="2">
        <v>26</v>
      </c>
      <c r="L22" s="6"/>
    </row>
    <row r="23" spans="1:12" s="31" customFormat="1" x14ac:dyDescent="0.25">
      <c r="A23" s="2" t="s">
        <v>80</v>
      </c>
      <c r="B23" s="2" t="s">
        <v>81</v>
      </c>
      <c r="C23" s="3">
        <v>42152</v>
      </c>
      <c r="D23" s="2" t="s">
        <v>82</v>
      </c>
      <c r="E23" s="4">
        <v>14.5</v>
      </c>
      <c r="F23" s="2">
        <f>VLOOKUP($D23,[1]tombstone_data!$A$2:$Q$324,16,FALSE)</f>
        <v>80</v>
      </c>
      <c r="G23" s="2" t="str">
        <f t="shared" si="0"/>
        <v>Below</v>
      </c>
      <c r="H23" s="2">
        <v>0</v>
      </c>
      <c r="I23" s="2">
        <v>161</v>
      </c>
      <c r="J23" s="2">
        <v>7.6</v>
      </c>
      <c r="K23" s="2">
        <v>12</v>
      </c>
      <c r="L23" s="6"/>
    </row>
    <row r="24" spans="1:12" s="31" customFormat="1" x14ac:dyDescent="0.25">
      <c r="A24" s="2" t="s">
        <v>71</v>
      </c>
      <c r="B24" s="2" t="s">
        <v>72</v>
      </c>
      <c r="C24" s="3">
        <v>42152</v>
      </c>
      <c r="D24" s="2" t="s">
        <v>73</v>
      </c>
      <c r="E24" s="4">
        <v>55.6</v>
      </c>
      <c r="F24" s="2">
        <f>VLOOKUP($D24,[1]tombstone_data!$A$2:$Q$324,16,FALSE)</f>
        <v>25</v>
      </c>
      <c r="G24" s="2" t="str">
        <f t="shared" si="0"/>
        <v>Above</v>
      </c>
      <c r="H24" s="2">
        <v>0</v>
      </c>
      <c r="I24" s="2">
        <v>194</v>
      </c>
      <c r="J24" s="4">
        <v>7.6</v>
      </c>
      <c r="K24" s="2">
        <v>25</v>
      </c>
      <c r="L24" s="6"/>
    </row>
    <row r="25" spans="1:12" s="31" customFormat="1" x14ac:dyDescent="0.25">
      <c r="A25" s="2" t="s">
        <v>74</v>
      </c>
      <c r="B25" s="2" t="s">
        <v>75</v>
      </c>
      <c r="C25" s="3">
        <v>42152</v>
      </c>
      <c r="D25" s="2" t="s">
        <v>76</v>
      </c>
      <c r="E25" s="4">
        <v>68.5</v>
      </c>
      <c r="F25" s="2">
        <f>VLOOKUP($D25,[1]tombstone_data!$A$2:$Q$324,16,FALSE)</f>
        <v>25</v>
      </c>
      <c r="G25" s="2" t="str">
        <f t="shared" si="0"/>
        <v>Above</v>
      </c>
      <c r="H25" s="2">
        <v>0</v>
      </c>
      <c r="I25" s="2">
        <v>202</v>
      </c>
      <c r="J25" s="4">
        <v>7.6</v>
      </c>
      <c r="K25" s="2">
        <v>24</v>
      </c>
      <c r="L25" s="6"/>
    </row>
    <row r="26" spans="1:12" s="31" customFormat="1" x14ac:dyDescent="0.25">
      <c r="A26" s="2" t="s">
        <v>77</v>
      </c>
      <c r="B26" s="2" t="s">
        <v>78</v>
      </c>
      <c r="C26" s="3">
        <v>42152</v>
      </c>
      <c r="D26" s="2" t="s">
        <v>79</v>
      </c>
      <c r="E26" s="4">
        <v>448</v>
      </c>
      <c r="F26" s="2">
        <f>VLOOKUP($D26,[1]tombstone_data!$A$2:$Q$324,16,FALSE)</f>
        <v>80</v>
      </c>
      <c r="G26" s="2" t="str">
        <f t="shared" si="0"/>
        <v>Above</v>
      </c>
      <c r="H26" s="2">
        <v>0.2</v>
      </c>
      <c r="I26" s="2">
        <v>340</v>
      </c>
      <c r="J26" s="4">
        <v>7.8</v>
      </c>
      <c r="K26" s="2">
        <v>521</v>
      </c>
      <c r="L26" s="6"/>
    </row>
    <row r="27" spans="1:12" s="31" customFormat="1" x14ac:dyDescent="0.25">
      <c r="A27" s="2" t="s">
        <v>83</v>
      </c>
      <c r="B27" s="2" t="s">
        <v>84</v>
      </c>
      <c r="C27" s="3">
        <v>42152</v>
      </c>
      <c r="D27" s="2" t="s">
        <v>40</v>
      </c>
      <c r="E27" s="4">
        <v>65.599999999999994</v>
      </c>
      <c r="F27" s="2">
        <f>VLOOKUP($D27,[1]tombstone_data!$A$2:$Q$324,16,FALSE)</f>
        <v>25</v>
      </c>
      <c r="G27" s="2" t="str">
        <f t="shared" si="0"/>
        <v>Above</v>
      </c>
      <c r="H27" s="2">
        <v>0.1</v>
      </c>
      <c r="I27" s="2">
        <v>193</v>
      </c>
      <c r="J27" s="4">
        <v>7.7</v>
      </c>
      <c r="K27" s="2">
        <v>31</v>
      </c>
      <c r="L27" s="6"/>
    </row>
    <row r="28" spans="1:12" s="31" customFormat="1" x14ac:dyDescent="0.25">
      <c r="A28" s="2" t="s">
        <v>85</v>
      </c>
      <c r="B28" s="2" t="s">
        <v>86</v>
      </c>
      <c r="C28" s="3">
        <v>42152</v>
      </c>
      <c r="D28" s="2" t="s">
        <v>43</v>
      </c>
      <c r="E28" s="4">
        <v>70</v>
      </c>
      <c r="F28" s="2">
        <f>VLOOKUP($D28,[1]tombstone_data!$A$2:$Q$324,16,FALSE)</f>
        <v>25</v>
      </c>
      <c r="G28" s="2" t="str">
        <f t="shared" si="0"/>
        <v>Above</v>
      </c>
      <c r="H28" s="2">
        <v>0.1</v>
      </c>
      <c r="I28" s="2">
        <v>193</v>
      </c>
      <c r="J28" s="4">
        <v>7.6</v>
      </c>
      <c r="K28" s="2">
        <v>34</v>
      </c>
      <c r="L28" s="6"/>
    </row>
    <row r="29" spans="1:12" s="31" customFormat="1" x14ac:dyDescent="0.25">
      <c r="A29" s="2" t="s">
        <v>146</v>
      </c>
      <c r="B29" s="2" t="s">
        <v>147</v>
      </c>
      <c r="C29" s="3">
        <v>42152</v>
      </c>
      <c r="D29" s="2" t="s">
        <v>14</v>
      </c>
      <c r="E29" s="4">
        <v>17</v>
      </c>
      <c r="F29" s="2">
        <f>VLOOKUP($D29,[1]tombstone_data!$A$2:$Q$324,16,FALSE)</f>
        <v>80</v>
      </c>
      <c r="G29" s="2" t="str">
        <f t="shared" si="0"/>
        <v>Below</v>
      </c>
      <c r="H29" s="2">
        <v>0</v>
      </c>
      <c r="I29" s="2">
        <v>386</v>
      </c>
      <c r="J29" s="4">
        <v>7.9</v>
      </c>
      <c r="K29" s="2">
        <v>6</v>
      </c>
      <c r="L29" s="6"/>
    </row>
    <row r="30" spans="1:12" s="31" customFormat="1" x14ac:dyDescent="0.25">
      <c r="A30" s="2" t="s">
        <v>148</v>
      </c>
      <c r="B30" s="2" t="s">
        <v>149</v>
      </c>
      <c r="C30" s="3">
        <v>42153</v>
      </c>
      <c r="D30" s="2" t="s">
        <v>14</v>
      </c>
      <c r="E30" s="4">
        <v>227.1</v>
      </c>
      <c r="F30" s="2">
        <f>VLOOKUP($D30,[1]tombstone_data!$A$2:$Q$324,16,FALSE)</f>
        <v>80</v>
      </c>
      <c r="G30" s="2" t="str">
        <f t="shared" si="0"/>
        <v>Above</v>
      </c>
      <c r="H30" s="2">
        <v>0.7</v>
      </c>
      <c r="I30" s="2">
        <v>314</v>
      </c>
      <c r="J30" s="4">
        <v>7.7</v>
      </c>
      <c r="K30" s="2">
        <v>116</v>
      </c>
      <c r="L30" s="6"/>
    </row>
    <row r="31" spans="1:12" s="31" customFormat="1" x14ac:dyDescent="0.25">
      <c r="A31" s="2" t="s">
        <v>150</v>
      </c>
      <c r="B31" s="2" t="s">
        <v>151</v>
      </c>
      <c r="C31" s="3">
        <v>42154</v>
      </c>
      <c r="D31" s="2" t="s">
        <v>14</v>
      </c>
      <c r="E31" s="4">
        <v>42.3</v>
      </c>
      <c r="F31" s="2">
        <f>VLOOKUP($D31,[1]tombstone_data!$A$2:$Q$324,16,FALSE)</f>
        <v>80</v>
      </c>
      <c r="G31" s="2" t="str">
        <f t="shared" si="0"/>
        <v>Below</v>
      </c>
      <c r="H31" s="2">
        <v>0.1</v>
      </c>
      <c r="I31" s="2">
        <v>381</v>
      </c>
      <c r="J31" s="4">
        <v>7.9</v>
      </c>
      <c r="K31" s="2">
        <v>25</v>
      </c>
      <c r="L31" s="6"/>
    </row>
    <row r="32" spans="1:12" s="31" customFormat="1" x14ac:dyDescent="0.25">
      <c r="A32" s="2" t="s">
        <v>152</v>
      </c>
      <c r="B32" s="2" t="s">
        <v>153</v>
      </c>
      <c r="C32" s="3">
        <v>42155</v>
      </c>
      <c r="D32" s="2" t="s">
        <v>14</v>
      </c>
      <c r="E32" s="4">
        <v>18.3</v>
      </c>
      <c r="F32" s="2">
        <f>VLOOKUP($D32,[1]tombstone_data!$A$2:$Q$324,16,FALSE)</f>
        <v>80</v>
      </c>
      <c r="G32" s="2" t="str">
        <f t="shared" si="0"/>
        <v>Below</v>
      </c>
      <c r="H32" s="2">
        <v>0</v>
      </c>
      <c r="I32" s="2">
        <v>438</v>
      </c>
      <c r="J32" s="4">
        <v>8</v>
      </c>
      <c r="K32" s="2">
        <v>13</v>
      </c>
      <c r="L32" s="6"/>
    </row>
    <row r="33" spans="1:12" s="31" customFormat="1" x14ac:dyDescent="0.25">
      <c r="A33" s="2" t="s">
        <v>101</v>
      </c>
      <c r="B33" s="2" t="s">
        <v>102</v>
      </c>
      <c r="C33" s="3">
        <v>42170</v>
      </c>
      <c r="D33" s="2" t="s">
        <v>79</v>
      </c>
      <c r="E33" s="4">
        <v>8.4</v>
      </c>
      <c r="F33" s="2">
        <f>VLOOKUP($D33,[1]tombstone_data!$A$2:$Q$324,16,FALSE)</f>
        <v>80</v>
      </c>
      <c r="G33" s="2" t="str">
        <f t="shared" si="0"/>
        <v>Below</v>
      </c>
      <c r="H33" s="2">
        <v>0</v>
      </c>
      <c r="I33" s="2">
        <v>469</v>
      </c>
      <c r="J33" s="4">
        <v>7.9</v>
      </c>
      <c r="K33" s="2">
        <v>7</v>
      </c>
      <c r="L33" s="6"/>
    </row>
    <row r="34" spans="1:12" s="31" customFormat="1" x14ac:dyDescent="0.25">
      <c r="A34" s="2" t="s">
        <v>93</v>
      </c>
      <c r="B34" s="2" t="s">
        <v>94</v>
      </c>
      <c r="C34" s="3">
        <v>42156</v>
      </c>
      <c r="D34" s="2" t="s">
        <v>43</v>
      </c>
      <c r="E34" s="4">
        <v>22.4</v>
      </c>
      <c r="F34" s="2">
        <f>VLOOKUP($D34,[1]tombstone_data!$A$2:$Q$324,16,FALSE)</f>
        <v>25</v>
      </c>
      <c r="G34" s="2" t="str">
        <f t="shared" si="0"/>
        <v>Below</v>
      </c>
      <c r="H34" s="2">
        <v>0</v>
      </c>
      <c r="I34" s="2">
        <v>241</v>
      </c>
      <c r="J34" s="4">
        <v>7.4</v>
      </c>
      <c r="K34" s="2">
        <v>8</v>
      </c>
      <c r="L34" s="6"/>
    </row>
    <row r="35" spans="1:12" s="31" customFormat="1" x14ac:dyDescent="0.25">
      <c r="A35" s="2" t="s">
        <v>95</v>
      </c>
      <c r="B35" s="2" t="s">
        <v>96</v>
      </c>
      <c r="C35" s="3">
        <v>42156</v>
      </c>
      <c r="D35" s="2" t="s">
        <v>14</v>
      </c>
      <c r="E35" s="4">
        <v>7.2</v>
      </c>
      <c r="F35" s="2">
        <f>VLOOKUP($D35,[1]tombstone_data!$A$2:$Q$324,16,FALSE)</f>
        <v>80</v>
      </c>
      <c r="G35" s="2" t="str">
        <f t="shared" si="0"/>
        <v>Below</v>
      </c>
      <c r="H35" s="2">
        <v>0</v>
      </c>
      <c r="I35" s="2">
        <v>491</v>
      </c>
      <c r="J35" s="4">
        <v>7.7</v>
      </c>
      <c r="K35" s="2">
        <v>6</v>
      </c>
      <c r="L35" s="6"/>
    </row>
    <row r="36" spans="1:12" s="31" customFormat="1" x14ac:dyDescent="0.25">
      <c r="A36" s="2" t="s">
        <v>194</v>
      </c>
      <c r="B36" s="2" t="s">
        <v>195</v>
      </c>
      <c r="C36" s="3">
        <v>42153</v>
      </c>
      <c r="D36" s="2" t="s">
        <v>46</v>
      </c>
      <c r="E36" s="2"/>
      <c r="F36" s="2">
        <f>VLOOKUP($D36,[1]tombstone_data!$A$2:$Q$324,16,FALSE)</f>
        <v>80</v>
      </c>
      <c r="G36" s="2"/>
      <c r="H36" s="2"/>
      <c r="I36" s="2"/>
      <c r="J36" s="2"/>
      <c r="K36" s="2"/>
      <c r="L36" s="6" t="s">
        <v>31</v>
      </c>
    </row>
    <row r="37" spans="1:12" s="31" customFormat="1" x14ac:dyDescent="0.25">
      <c r="A37" s="2" t="s">
        <v>154</v>
      </c>
      <c r="B37" s="2" t="s">
        <v>155</v>
      </c>
      <c r="C37" s="3">
        <v>42156</v>
      </c>
      <c r="D37" s="2" t="s">
        <v>14</v>
      </c>
      <c r="E37" s="4">
        <v>34</v>
      </c>
      <c r="F37" s="2">
        <f>VLOOKUP($D37,[1]tombstone_data!$A$2:$Q$324,16,FALSE)</f>
        <v>80</v>
      </c>
      <c r="G37" s="2" t="str">
        <f>IF(F37&gt;E37,"Below","Above")</f>
        <v>Below</v>
      </c>
      <c r="H37" s="2">
        <v>0</v>
      </c>
      <c r="I37" s="2">
        <v>478</v>
      </c>
      <c r="J37" s="4">
        <v>8.1</v>
      </c>
      <c r="K37" s="2">
        <v>34</v>
      </c>
      <c r="L37" s="6"/>
    </row>
    <row r="38" spans="1:12" s="31" customFormat="1" x14ac:dyDescent="0.25">
      <c r="A38" s="2" t="s">
        <v>156</v>
      </c>
      <c r="B38" s="2" t="s">
        <v>157</v>
      </c>
      <c r="C38" s="3">
        <v>42157</v>
      </c>
      <c r="D38" s="2" t="s">
        <v>14</v>
      </c>
      <c r="E38" s="4">
        <v>10</v>
      </c>
      <c r="F38" s="2">
        <f>VLOOKUP($D38,[1]tombstone_data!$A$2:$Q$324,16,FALSE)</f>
        <v>80</v>
      </c>
      <c r="G38" s="2" t="str">
        <f>IF(F38&gt;E38,"Below","Above")</f>
        <v>Below</v>
      </c>
      <c r="H38" s="2">
        <v>0</v>
      </c>
      <c r="I38" s="2">
        <v>514</v>
      </c>
      <c r="J38" s="4">
        <v>8.1</v>
      </c>
      <c r="K38" s="2">
        <v>7</v>
      </c>
      <c r="L38" s="6"/>
    </row>
    <row r="39" spans="1:12" s="31" customFormat="1" x14ac:dyDescent="0.25">
      <c r="A39" s="2" t="s">
        <v>158</v>
      </c>
      <c r="B39" s="2" t="s">
        <v>159</v>
      </c>
      <c r="C39" s="3">
        <v>42158</v>
      </c>
      <c r="D39" s="2" t="s">
        <v>14</v>
      </c>
      <c r="E39" s="4">
        <v>14.8</v>
      </c>
      <c r="F39" s="2">
        <f>VLOOKUP($D39,[1]tombstone_data!$A$2:$Q$324,16,FALSE)</f>
        <v>80</v>
      </c>
      <c r="G39" s="2" t="str">
        <f>IF(F39&gt;E39,"Below","Above")</f>
        <v>Below</v>
      </c>
      <c r="H39" s="2">
        <v>0</v>
      </c>
      <c r="I39" s="2">
        <v>515</v>
      </c>
      <c r="J39" s="4">
        <v>8.1999999999999993</v>
      </c>
      <c r="K39" s="2">
        <v>10</v>
      </c>
      <c r="L39" s="6"/>
    </row>
    <row r="40" spans="1:12" s="31" customFormat="1" x14ac:dyDescent="0.25">
      <c r="A40" s="2" t="s">
        <v>160</v>
      </c>
      <c r="B40" s="2" t="s">
        <v>161</v>
      </c>
      <c r="C40" s="3">
        <v>42159</v>
      </c>
      <c r="D40" s="2" t="s">
        <v>14</v>
      </c>
      <c r="E40" s="4">
        <v>1376</v>
      </c>
      <c r="F40" s="2">
        <f>VLOOKUP($D40,[1]tombstone_data!$A$2:$Q$324,16,FALSE)</f>
        <v>80</v>
      </c>
      <c r="G40" s="2" t="str">
        <f>IF(F40&gt;E40,"Below","Above")</f>
        <v>Above</v>
      </c>
      <c r="H40" s="2">
        <v>2.5</v>
      </c>
      <c r="I40" s="2">
        <v>239</v>
      </c>
      <c r="J40" s="2">
        <v>7.4</v>
      </c>
      <c r="K40" s="2">
        <v>390</v>
      </c>
      <c r="L40" s="6"/>
    </row>
    <row r="41" spans="1:12" s="31" customFormat="1" x14ac:dyDescent="0.25">
      <c r="A41" s="2" t="s">
        <v>196</v>
      </c>
      <c r="B41" s="2" t="s">
        <v>197</v>
      </c>
      <c r="C41" s="3">
        <v>42154</v>
      </c>
      <c r="D41" s="2" t="s">
        <v>46</v>
      </c>
      <c r="E41" s="2"/>
      <c r="F41" s="2">
        <f>VLOOKUP($D41,[1]tombstone_data!$A$2:$Q$324,16,FALSE)</f>
        <v>80</v>
      </c>
      <c r="G41" s="2"/>
      <c r="H41" s="2"/>
      <c r="I41" s="2"/>
      <c r="J41" s="2"/>
      <c r="K41" s="2"/>
      <c r="L41" s="6" t="s">
        <v>31</v>
      </c>
    </row>
    <row r="42" spans="1:12" s="31" customFormat="1" x14ac:dyDescent="0.25">
      <c r="A42" s="2" t="s">
        <v>120</v>
      </c>
      <c r="B42" s="2" t="s">
        <v>121</v>
      </c>
      <c r="C42" s="3">
        <v>42171</v>
      </c>
      <c r="D42" s="2" t="s">
        <v>34</v>
      </c>
      <c r="E42" s="4">
        <v>6</v>
      </c>
      <c r="F42" s="2">
        <f>VLOOKUP($D42,[1]tombstone_data!$A$2:$Q$324,16,FALSE)</f>
        <v>200</v>
      </c>
      <c r="G42" s="2" t="str">
        <f t="shared" ref="G42:G51" si="1">IF(F42&gt;E42,"Below","Above")</f>
        <v>Below</v>
      </c>
      <c r="H42" s="2">
        <v>0</v>
      </c>
      <c r="I42" s="2">
        <v>639</v>
      </c>
      <c r="J42" s="4">
        <v>7.8</v>
      </c>
      <c r="K42" s="2">
        <v>4</v>
      </c>
      <c r="L42" s="6"/>
    </row>
    <row r="43" spans="1:12" s="31" customFormat="1" x14ac:dyDescent="0.25">
      <c r="A43" s="2" t="s">
        <v>122</v>
      </c>
      <c r="B43" s="2" t="s">
        <v>123</v>
      </c>
      <c r="C43" s="3">
        <v>42171</v>
      </c>
      <c r="D43" s="2" t="s">
        <v>30</v>
      </c>
      <c r="E43" s="4">
        <v>14</v>
      </c>
      <c r="F43" s="2">
        <f>VLOOKUP($D43,[1]tombstone_data!$A$2:$Q$324,16,FALSE)</f>
        <v>200</v>
      </c>
      <c r="G43" s="2" t="str">
        <f t="shared" si="1"/>
        <v>Below</v>
      </c>
      <c r="H43" s="2">
        <v>0</v>
      </c>
      <c r="I43" s="2">
        <v>454</v>
      </c>
      <c r="J43" s="4">
        <v>8</v>
      </c>
      <c r="K43" s="2">
        <v>6</v>
      </c>
      <c r="L43" s="6"/>
    </row>
    <row r="44" spans="1:12" s="31" customFormat="1" x14ac:dyDescent="0.25">
      <c r="A44" s="2" t="s">
        <v>124</v>
      </c>
      <c r="B44" s="2" t="s">
        <v>125</v>
      </c>
      <c r="C44" s="3">
        <v>42171</v>
      </c>
      <c r="D44" s="2" t="s">
        <v>37</v>
      </c>
      <c r="E44" s="4">
        <v>5.6</v>
      </c>
      <c r="F44" s="2">
        <f>VLOOKUP($D44,[1]tombstone_data!$A$2:$Q$324,16,FALSE)</f>
        <v>200</v>
      </c>
      <c r="G44" s="2" t="str">
        <f t="shared" si="1"/>
        <v>Below</v>
      </c>
      <c r="H44" s="2">
        <v>0</v>
      </c>
      <c r="I44" s="2">
        <v>545</v>
      </c>
      <c r="J44" s="4">
        <v>8</v>
      </c>
      <c r="K44" s="2">
        <v>5</v>
      </c>
      <c r="L44" s="6"/>
    </row>
    <row r="45" spans="1:12" s="31" customFormat="1" x14ac:dyDescent="0.25">
      <c r="A45" s="2" t="s">
        <v>126</v>
      </c>
      <c r="B45" s="2" t="s">
        <v>127</v>
      </c>
      <c r="C45" s="3">
        <v>42171</v>
      </c>
      <c r="D45" s="2" t="s">
        <v>22</v>
      </c>
      <c r="E45" s="4">
        <v>6.8</v>
      </c>
      <c r="F45" s="2">
        <f>VLOOKUP($D45,[1]tombstone_data!$A$2:$Q$324,16,FALSE)</f>
        <v>200</v>
      </c>
      <c r="G45" s="2" t="str">
        <f t="shared" si="1"/>
        <v>Below</v>
      </c>
      <c r="H45" s="2">
        <v>0</v>
      </c>
      <c r="I45" s="2">
        <v>424</v>
      </c>
      <c r="J45" s="4">
        <v>7.9</v>
      </c>
      <c r="K45" s="2">
        <v>4</v>
      </c>
      <c r="L45" s="6"/>
    </row>
    <row r="46" spans="1:12" s="31" customFormat="1" x14ac:dyDescent="0.25">
      <c r="A46" s="2" t="s">
        <v>128</v>
      </c>
      <c r="B46" s="2" t="s">
        <v>129</v>
      </c>
      <c r="C46" s="3">
        <v>42171</v>
      </c>
      <c r="D46" s="2" t="s">
        <v>26</v>
      </c>
      <c r="E46" s="4">
        <v>27.3</v>
      </c>
      <c r="F46" s="2">
        <f>VLOOKUP($D46,[1]tombstone_data!$A$2:$Q$324,16,FALSE)</f>
        <v>200</v>
      </c>
      <c r="G46" s="2" t="str">
        <f t="shared" si="1"/>
        <v>Below</v>
      </c>
      <c r="H46" s="2">
        <v>0</v>
      </c>
      <c r="I46" s="2">
        <v>790</v>
      </c>
      <c r="J46" s="4">
        <v>7.9</v>
      </c>
      <c r="K46" s="2">
        <v>3</v>
      </c>
      <c r="L46" s="6"/>
    </row>
    <row r="47" spans="1:12" s="31" customFormat="1" x14ac:dyDescent="0.25">
      <c r="A47" s="2" t="s">
        <v>130</v>
      </c>
      <c r="B47" s="2" t="s">
        <v>131</v>
      </c>
      <c r="C47" s="3">
        <v>42171</v>
      </c>
      <c r="D47" s="2" t="s">
        <v>67</v>
      </c>
      <c r="E47" s="4">
        <v>12.3</v>
      </c>
      <c r="F47" s="2">
        <f>VLOOKUP($D47,[1]tombstone_data!$A$2:$Q$324,16,FALSE)</f>
        <v>200</v>
      </c>
      <c r="G47" s="2" t="str">
        <f t="shared" si="1"/>
        <v>Below</v>
      </c>
      <c r="H47" s="2">
        <v>0</v>
      </c>
      <c r="I47" s="2">
        <v>503</v>
      </c>
      <c r="J47" s="4">
        <v>7.6</v>
      </c>
      <c r="K47" s="2">
        <v>6</v>
      </c>
      <c r="L47" s="6"/>
    </row>
    <row r="48" spans="1:12" s="31" customFormat="1" x14ac:dyDescent="0.25">
      <c r="A48" s="2" t="s">
        <v>132</v>
      </c>
      <c r="B48" s="2" t="s">
        <v>133</v>
      </c>
      <c r="C48" s="3">
        <v>42171</v>
      </c>
      <c r="D48" s="2" t="s">
        <v>64</v>
      </c>
      <c r="E48" s="4">
        <v>5</v>
      </c>
      <c r="F48" s="2">
        <f>VLOOKUP($D48,[1]tombstone_data!$A$2:$Q$324,16,FALSE)</f>
        <v>200</v>
      </c>
      <c r="G48" s="2" t="str">
        <f t="shared" si="1"/>
        <v>Below</v>
      </c>
      <c r="H48" s="2">
        <v>0</v>
      </c>
      <c r="I48" s="2">
        <v>535</v>
      </c>
      <c r="J48" s="4">
        <v>8.1</v>
      </c>
      <c r="K48" s="2">
        <v>5</v>
      </c>
      <c r="L48" s="6"/>
    </row>
    <row r="49" spans="1:12" s="31" customFormat="1" x14ac:dyDescent="0.25">
      <c r="A49" s="2" t="s">
        <v>134</v>
      </c>
      <c r="B49" s="2" t="s">
        <v>135</v>
      </c>
      <c r="C49" s="3">
        <v>42171</v>
      </c>
      <c r="D49" s="2" t="s">
        <v>61</v>
      </c>
      <c r="E49" s="4">
        <v>2.2999999999999998</v>
      </c>
      <c r="F49" s="2">
        <f>VLOOKUP($D49,[1]tombstone_data!$A$2:$Q$324,16,FALSE)</f>
        <v>200</v>
      </c>
      <c r="G49" s="2" t="str">
        <f t="shared" si="1"/>
        <v>Below</v>
      </c>
      <c r="H49" s="2">
        <v>0</v>
      </c>
      <c r="I49" s="2">
        <v>599</v>
      </c>
      <c r="J49" s="4">
        <v>8</v>
      </c>
      <c r="K49" s="2">
        <v>2</v>
      </c>
      <c r="L49" s="6"/>
    </row>
    <row r="50" spans="1:12" s="31" customFormat="1" x14ac:dyDescent="0.25">
      <c r="A50" s="2" t="s">
        <v>136</v>
      </c>
      <c r="B50" s="2" t="s">
        <v>137</v>
      </c>
      <c r="C50" s="3">
        <v>42171</v>
      </c>
      <c r="D50" s="2" t="s">
        <v>58</v>
      </c>
      <c r="E50" s="4">
        <v>3.2</v>
      </c>
      <c r="F50" s="2">
        <f>VLOOKUP($D50,[1]tombstone_data!$A$2:$Q$324,16,FALSE)</f>
        <v>200</v>
      </c>
      <c r="G50" s="2" t="str">
        <f t="shared" si="1"/>
        <v>Below</v>
      </c>
      <c r="H50" s="2">
        <v>0</v>
      </c>
      <c r="I50" s="2">
        <v>566</v>
      </c>
      <c r="J50" s="4">
        <v>8.1</v>
      </c>
      <c r="K50" s="2">
        <v>3</v>
      </c>
      <c r="L50" s="6"/>
    </row>
    <row r="51" spans="1:12" s="31" customFormat="1" x14ac:dyDescent="0.25">
      <c r="A51" s="2" t="s">
        <v>162</v>
      </c>
      <c r="B51" s="2" t="s">
        <v>163</v>
      </c>
      <c r="C51" s="3">
        <v>42160</v>
      </c>
      <c r="D51" s="2" t="s">
        <v>14</v>
      </c>
      <c r="E51" s="4">
        <v>180.8</v>
      </c>
      <c r="F51" s="2">
        <f>VLOOKUP($D51,[1]tombstone_data!$A$2:$Q$324,16,FALSE)</f>
        <v>80</v>
      </c>
      <c r="G51" s="2" t="str">
        <f t="shared" si="1"/>
        <v>Above</v>
      </c>
      <c r="H51" s="2">
        <v>0.3</v>
      </c>
      <c r="I51" s="2">
        <v>320</v>
      </c>
      <c r="J51" s="2">
        <v>7.7</v>
      </c>
      <c r="K51" s="2">
        <v>52</v>
      </c>
      <c r="L51" s="6"/>
    </row>
    <row r="52" spans="1:12" s="31" customFormat="1" x14ac:dyDescent="0.25">
      <c r="A52" s="2" t="s">
        <v>198</v>
      </c>
      <c r="B52" s="2" t="s">
        <v>199</v>
      </c>
      <c r="C52" s="3">
        <v>42155</v>
      </c>
      <c r="D52" s="2" t="s">
        <v>46</v>
      </c>
      <c r="E52" s="2"/>
      <c r="F52" s="2">
        <f>VLOOKUP($D52,[1]tombstone_data!$A$2:$Q$324,16,FALSE)</f>
        <v>80</v>
      </c>
      <c r="G52" s="2"/>
      <c r="H52" s="2"/>
      <c r="I52" s="2"/>
      <c r="J52" s="2"/>
      <c r="K52" s="2"/>
      <c r="L52" s="6" t="s">
        <v>31</v>
      </c>
    </row>
    <row r="53" spans="1:12" s="31" customFormat="1" x14ac:dyDescent="0.25">
      <c r="A53" s="2" t="s">
        <v>164</v>
      </c>
      <c r="B53" s="2" t="s">
        <v>165</v>
      </c>
      <c r="C53" s="3">
        <v>42161</v>
      </c>
      <c r="D53" s="2" t="s">
        <v>14</v>
      </c>
      <c r="E53" s="4">
        <v>54.4</v>
      </c>
      <c r="F53" s="2">
        <f>VLOOKUP($D53,[1]tombstone_data!$A$2:$Q$324,16,FALSE)</f>
        <v>80</v>
      </c>
      <c r="G53" s="2" t="str">
        <f>IF(F53&gt;E53,"Below","Above")</f>
        <v>Below</v>
      </c>
      <c r="H53" s="2">
        <v>0</v>
      </c>
      <c r="I53" s="2">
        <v>370</v>
      </c>
      <c r="J53" s="2">
        <v>7.8</v>
      </c>
      <c r="K53" s="2">
        <v>15</v>
      </c>
      <c r="L53" s="6"/>
    </row>
    <row r="54" spans="1:12" s="31" customFormat="1" x14ac:dyDescent="0.25">
      <c r="A54" s="2" t="s">
        <v>97</v>
      </c>
      <c r="B54" s="2" t="s">
        <v>98</v>
      </c>
      <c r="C54" s="3">
        <v>42156</v>
      </c>
      <c r="D54" s="2" t="s">
        <v>46</v>
      </c>
      <c r="E54" s="4">
        <v>32.799999999999997</v>
      </c>
      <c r="F54" s="2">
        <f>VLOOKUP($D54,[1]tombstone_data!$A$2:$Q$324,16,FALSE)</f>
        <v>80</v>
      </c>
      <c r="G54" s="2" t="str">
        <f>IF(F54&gt;E54,"Below","Above")</f>
        <v>Below</v>
      </c>
      <c r="H54" s="2">
        <v>0</v>
      </c>
      <c r="I54" s="2">
        <v>829</v>
      </c>
      <c r="J54" s="4">
        <v>7.5</v>
      </c>
      <c r="K54" s="2">
        <v>37</v>
      </c>
      <c r="L54" s="6"/>
    </row>
    <row r="55" spans="1:12" s="31" customFormat="1" x14ac:dyDescent="0.25">
      <c r="A55" s="2" t="s">
        <v>243</v>
      </c>
      <c r="B55" s="2" t="s">
        <v>244</v>
      </c>
      <c r="C55" s="3">
        <v>42161</v>
      </c>
      <c r="D55" s="2" t="s">
        <v>82</v>
      </c>
      <c r="E55" s="4">
        <v>8</v>
      </c>
      <c r="F55" s="2">
        <f>VLOOKUP($D55,[1]tombstone_data!$A$2:$Q$324,16,FALSE)</f>
        <v>80</v>
      </c>
      <c r="G55" s="2" t="str">
        <f>IF(F55&gt;E55,"Below","Above")</f>
        <v>Below</v>
      </c>
      <c r="H55" s="2">
        <v>0</v>
      </c>
      <c r="I55" s="2">
        <v>187</v>
      </c>
      <c r="J55" s="2">
        <v>7.5</v>
      </c>
      <c r="K55" s="2">
        <v>2</v>
      </c>
      <c r="L55" s="6"/>
    </row>
    <row r="56" spans="1:12" s="31" customFormat="1" x14ac:dyDescent="0.25">
      <c r="A56" s="2" t="s">
        <v>166</v>
      </c>
      <c r="B56" s="2" t="s">
        <v>167</v>
      </c>
      <c r="C56" s="3">
        <v>42162</v>
      </c>
      <c r="D56" s="2" t="s">
        <v>14</v>
      </c>
      <c r="E56" s="4">
        <v>27.6</v>
      </c>
      <c r="F56" s="2">
        <f>VLOOKUP($D56,[1]tombstone_data!$A$2:$Q$324,16,FALSE)</f>
        <v>80</v>
      </c>
      <c r="G56" s="2" t="str">
        <f>IF(F56&gt;E56,"Below","Above")</f>
        <v>Below</v>
      </c>
      <c r="H56" s="2">
        <v>0</v>
      </c>
      <c r="I56" s="2">
        <v>435</v>
      </c>
      <c r="J56" s="2">
        <v>7.9</v>
      </c>
      <c r="K56" s="2">
        <v>8</v>
      </c>
      <c r="L56" s="6"/>
    </row>
    <row r="57" spans="1:12" s="31" customFormat="1" x14ac:dyDescent="0.25">
      <c r="A57" s="2" t="s">
        <v>200</v>
      </c>
      <c r="B57" s="2" t="s">
        <v>201</v>
      </c>
      <c r="C57" s="3">
        <v>42156</v>
      </c>
      <c r="D57" s="2" t="s">
        <v>46</v>
      </c>
      <c r="E57" s="2"/>
      <c r="F57" s="2">
        <f>VLOOKUP($D57,[1]tombstone_data!$A$2:$Q$324,16,FALSE)</f>
        <v>80</v>
      </c>
      <c r="G57" s="2"/>
      <c r="H57" s="2"/>
      <c r="I57" s="2"/>
      <c r="J57" s="2"/>
      <c r="K57" s="2"/>
      <c r="L57" s="6" t="s">
        <v>31</v>
      </c>
    </row>
    <row r="58" spans="1:12" s="31" customFormat="1" x14ac:dyDescent="0.25">
      <c r="A58" s="2" t="s">
        <v>168</v>
      </c>
      <c r="B58" s="2" t="s">
        <v>169</v>
      </c>
      <c r="C58" s="3">
        <v>42163</v>
      </c>
      <c r="D58" s="2" t="s">
        <v>14</v>
      </c>
      <c r="E58" s="4">
        <v>32.4</v>
      </c>
      <c r="F58" s="2">
        <f>VLOOKUP($D58,[1]tombstone_data!$A$2:$Q$324,16,FALSE)</f>
        <v>80</v>
      </c>
      <c r="G58" s="2" t="str">
        <f>IF(F58&gt;E58,"Below","Above")</f>
        <v>Below</v>
      </c>
      <c r="H58" s="2">
        <v>0</v>
      </c>
      <c r="I58" s="2">
        <v>464</v>
      </c>
      <c r="J58" s="2">
        <v>8</v>
      </c>
      <c r="K58" s="2">
        <v>18</v>
      </c>
      <c r="L58" s="6"/>
    </row>
    <row r="59" spans="1:12" s="31" customFormat="1" x14ac:dyDescent="0.25">
      <c r="A59" s="2" t="s">
        <v>202</v>
      </c>
      <c r="B59" s="2" t="s">
        <v>203</v>
      </c>
      <c r="C59" s="3">
        <v>42157</v>
      </c>
      <c r="D59" s="2" t="s">
        <v>46</v>
      </c>
      <c r="E59" s="2"/>
      <c r="F59" s="2">
        <f>VLOOKUP($D59,[1]tombstone_data!$A$2:$Q$324,16,FALSE)</f>
        <v>80</v>
      </c>
      <c r="G59" s="2"/>
      <c r="H59" s="2"/>
      <c r="I59" s="2"/>
      <c r="J59" s="2"/>
      <c r="K59" s="2"/>
      <c r="L59" s="6" t="s">
        <v>31</v>
      </c>
    </row>
    <row r="60" spans="1:12" s="31" customFormat="1" x14ac:dyDescent="0.25">
      <c r="A60" s="2" t="s">
        <v>170</v>
      </c>
      <c r="B60" s="2" t="s">
        <v>171</v>
      </c>
      <c r="C60" s="3">
        <v>42164</v>
      </c>
      <c r="D60" s="2" t="s">
        <v>14</v>
      </c>
      <c r="E60" s="4">
        <v>23.2</v>
      </c>
      <c r="F60" s="2">
        <f>VLOOKUP($D60,[1]tombstone_data!$A$2:$Q$324,16,FALSE)</f>
        <v>80</v>
      </c>
      <c r="G60" s="2" t="str">
        <f>IF(F60&gt;E60,"Below","Above")</f>
        <v>Below</v>
      </c>
      <c r="H60" s="2">
        <v>0</v>
      </c>
      <c r="I60" s="2">
        <v>487</v>
      </c>
      <c r="J60" s="2">
        <v>8</v>
      </c>
      <c r="K60" s="2">
        <v>16</v>
      </c>
      <c r="L60" s="6"/>
    </row>
    <row r="61" spans="1:12" s="31" customFormat="1" x14ac:dyDescent="0.25">
      <c r="A61" s="2" t="s">
        <v>204</v>
      </c>
      <c r="B61" s="2" t="s">
        <v>205</v>
      </c>
      <c r="C61" s="3">
        <v>42158</v>
      </c>
      <c r="D61" s="2" t="s">
        <v>46</v>
      </c>
      <c r="E61" s="2"/>
      <c r="F61" s="2">
        <f>VLOOKUP($D61,[1]tombstone_data!$A$2:$Q$324,16,FALSE)</f>
        <v>80</v>
      </c>
      <c r="G61" s="2"/>
      <c r="H61" s="2"/>
      <c r="I61" s="2"/>
      <c r="J61" s="2"/>
      <c r="K61" s="2"/>
      <c r="L61" s="6" t="s">
        <v>31</v>
      </c>
    </row>
    <row r="62" spans="1:12" s="31" customFormat="1" x14ac:dyDescent="0.25">
      <c r="A62" s="2" t="s">
        <v>110</v>
      </c>
      <c r="B62" s="2" t="s">
        <v>111</v>
      </c>
      <c r="C62" s="3">
        <v>42170</v>
      </c>
      <c r="D62" s="2" t="s">
        <v>49</v>
      </c>
      <c r="E62" s="4">
        <v>13.7</v>
      </c>
      <c r="F62" s="2">
        <f>VLOOKUP($D62,[1]tombstone_data!$A$2:$Q$324,16,FALSE)</f>
        <v>0</v>
      </c>
      <c r="G62" s="2" t="str">
        <f t="shared" ref="G62:G73" si="2">IF(F62&gt;E62,"Below","Above")</f>
        <v>Above</v>
      </c>
      <c r="H62" s="2">
        <v>0</v>
      </c>
      <c r="I62" s="2">
        <v>843</v>
      </c>
      <c r="J62" s="4">
        <v>8.1999999999999993</v>
      </c>
      <c r="K62" s="2">
        <v>18</v>
      </c>
      <c r="L62" s="6"/>
    </row>
    <row r="63" spans="1:12" s="31" customFormat="1" x14ac:dyDescent="0.25">
      <c r="A63" s="2" t="s">
        <v>172</v>
      </c>
      <c r="B63" s="2" t="s">
        <v>173</v>
      </c>
      <c r="C63" s="3">
        <v>42165</v>
      </c>
      <c r="D63" s="2" t="s">
        <v>14</v>
      </c>
      <c r="E63" s="4">
        <v>11.2</v>
      </c>
      <c r="F63" s="2">
        <f>VLOOKUP($D63,[1]tombstone_data!$A$2:$Q$324,16,FALSE)</f>
        <v>80</v>
      </c>
      <c r="G63" s="2" t="str">
        <f t="shared" si="2"/>
        <v>Below</v>
      </c>
      <c r="H63" s="2">
        <v>0</v>
      </c>
      <c r="I63" s="2">
        <v>511</v>
      </c>
      <c r="J63" s="4">
        <v>8</v>
      </c>
      <c r="K63" s="2">
        <v>7</v>
      </c>
      <c r="L63" s="6"/>
    </row>
    <row r="64" spans="1:12" s="31" customFormat="1" x14ac:dyDescent="0.25">
      <c r="A64" s="2" t="s">
        <v>174</v>
      </c>
      <c r="B64" s="2" t="s">
        <v>175</v>
      </c>
      <c r="C64" s="3">
        <v>42166</v>
      </c>
      <c r="D64" s="2" t="s">
        <v>14</v>
      </c>
      <c r="E64" s="4">
        <v>14.4</v>
      </c>
      <c r="F64" s="2">
        <f>VLOOKUP($D64,[1]tombstone_data!$A$2:$Q$324,16,FALSE)</f>
        <v>80</v>
      </c>
      <c r="G64" s="2" t="str">
        <f t="shared" si="2"/>
        <v>Below</v>
      </c>
      <c r="H64" s="2">
        <v>0</v>
      </c>
      <c r="I64" s="2">
        <v>525</v>
      </c>
      <c r="J64" s="4">
        <v>8.1</v>
      </c>
      <c r="K64" s="2">
        <v>14</v>
      </c>
      <c r="L64" s="6"/>
    </row>
    <row r="65" spans="1:12" s="31" customFormat="1" x14ac:dyDescent="0.25">
      <c r="A65" s="2" t="s">
        <v>176</v>
      </c>
      <c r="B65" s="2" t="s">
        <v>177</v>
      </c>
      <c r="C65" s="3">
        <v>42167</v>
      </c>
      <c r="D65" s="2" t="s">
        <v>14</v>
      </c>
      <c r="E65" s="4">
        <v>9.1999999999999993</v>
      </c>
      <c r="F65" s="2">
        <f>VLOOKUP($D65,[1]tombstone_data!$A$2:$Q$324,16,FALSE)</f>
        <v>80</v>
      </c>
      <c r="G65" s="2" t="str">
        <f t="shared" si="2"/>
        <v>Below</v>
      </c>
      <c r="H65" s="2">
        <v>0</v>
      </c>
      <c r="I65" s="2">
        <v>535</v>
      </c>
      <c r="J65" s="4">
        <v>8.1</v>
      </c>
      <c r="K65" s="2">
        <v>11</v>
      </c>
      <c r="L65" s="6"/>
    </row>
    <row r="66" spans="1:12" s="31" customFormat="1" x14ac:dyDescent="0.25">
      <c r="A66" s="2" t="s">
        <v>178</v>
      </c>
      <c r="B66" s="2" t="s">
        <v>179</v>
      </c>
      <c r="C66" s="3">
        <v>42168</v>
      </c>
      <c r="D66" s="2" t="s">
        <v>14</v>
      </c>
      <c r="E66" s="4">
        <v>9.6</v>
      </c>
      <c r="F66" s="2">
        <f>VLOOKUP($D66,[1]tombstone_data!$A$2:$Q$324,16,FALSE)</f>
        <v>80</v>
      </c>
      <c r="G66" s="2" t="str">
        <f t="shared" si="2"/>
        <v>Below</v>
      </c>
      <c r="H66" s="2">
        <v>0</v>
      </c>
      <c r="I66" s="2">
        <v>549</v>
      </c>
      <c r="J66" s="4">
        <v>8.1</v>
      </c>
      <c r="K66" s="2">
        <v>9</v>
      </c>
      <c r="L66" s="6"/>
    </row>
    <row r="67" spans="1:12" s="31" customFormat="1" x14ac:dyDescent="0.25">
      <c r="A67" s="2" t="s">
        <v>180</v>
      </c>
      <c r="B67" s="2" t="s">
        <v>181</v>
      </c>
      <c r="C67" s="3">
        <v>42169</v>
      </c>
      <c r="D67" s="2" t="s">
        <v>14</v>
      </c>
      <c r="E67" s="4">
        <v>12</v>
      </c>
      <c r="F67" s="2">
        <f>VLOOKUP($D67,[1]tombstone_data!$A$2:$Q$324,16,FALSE)</f>
        <v>80</v>
      </c>
      <c r="G67" s="2" t="str">
        <f t="shared" si="2"/>
        <v>Below</v>
      </c>
      <c r="H67" s="2">
        <v>0</v>
      </c>
      <c r="I67" s="2">
        <v>562</v>
      </c>
      <c r="J67" s="4">
        <v>8.1</v>
      </c>
      <c r="K67" s="2">
        <v>10</v>
      </c>
      <c r="L67" s="6"/>
    </row>
    <row r="68" spans="1:12" s="31" customFormat="1" x14ac:dyDescent="0.25">
      <c r="A68" s="2" t="s">
        <v>107</v>
      </c>
      <c r="B68" s="2" t="s">
        <v>108</v>
      </c>
      <c r="C68" s="3">
        <v>42170</v>
      </c>
      <c r="D68" s="2" t="s">
        <v>109</v>
      </c>
      <c r="E68" s="4">
        <v>9.1999999999999993</v>
      </c>
      <c r="F68" s="2">
        <f>VLOOKUP($D68,[1]tombstone_data!$A$2:$Q$324,16,FALSE)</f>
        <v>25</v>
      </c>
      <c r="G68" s="2" t="str">
        <f t="shared" si="2"/>
        <v>Below</v>
      </c>
      <c r="H68" s="2">
        <v>0</v>
      </c>
      <c r="I68" s="2">
        <v>278</v>
      </c>
      <c r="J68" s="4">
        <v>7.8</v>
      </c>
      <c r="K68" s="2">
        <v>2</v>
      </c>
      <c r="L68" s="6"/>
    </row>
    <row r="69" spans="1:12" s="31" customFormat="1" x14ac:dyDescent="0.25">
      <c r="A69" s="2" t="s">
        <v>99</v>
      </c>
      <c r="B69" s="2" t="s">
        <v>100</v>
      </c>
      <c r="C69" s="3">
        <v>42170</v>
      </c>
      <c r="D69" s="2" t="s">
        <v>82</v>
      </c>
      <c r="E69" s="4">
        <v>4</v>
      </c>
      <c r="F69" s="2">
        <f>VLOOKUP($D69,[1]tombstone_data!$A$2:$Q$324,16,FALSE)</f>
        <v>80</v>
      </c>
      <c r="G69" s="2" t="str">
        <f t="shared" si="2"/>
        <v>Below</v>
      </c>
      <c r="H69" s="2">
        <v>0</v>
      </c>
      <c r="I69" s="2">
        <v>186</v>
      </c>
      <c r="J69" s="4">
        <v>7.5</v>
      </c>
      <c r="K69" s="2">
        <v>3</v>
      </c>
      <c r="L69" s="6"/>
    </row>
    <row r="70" spans="1:12" s="31" customFormat="1" x14ac:dyDescent="0.25">
      <c r="A70" s="2" t="s">
        <v>103</v>
      </c>
      <c r="B70" s="2" t="s">
        <v>104</v>
      </c>
      <c r="C70" s="3">
        <v>42170</v>
      </c>
      <c r="D70" s="2" t="s">
        <v>76</v>
      </c>
      <c r="E70" s="4">
        <v>10</v>
      </c>
      <c r="F70" s="2">
        <f>VLOOKUP($D70,[1]tombstone_data!$A$2:$Q$324,16,FALSE)</f>
        <v>25</v>
      </c>
      <c r="G70" s="2" t="str">
        <f t="shared" si="2"/>
        <v>Below</v>
      </c>
      <c r="H70" s="2">
        <v>0</v>
      </c>
      <c r="I70" s="2">
        <v>311</v>
      </c>
      <c r="J70" s="4">
        <v>7.8</v>
      </c>
      <c r="K70" s="2">
        <v>1</v>
      </c>
      <c r="L70" s="6"/>
    </row>
    <row r="71" spans="1:12" s="31" customFormat="1" x14ac:dyDescent="0.25">
      <c r="A71" s="2" t="s">
        <v>105</v>
      </c>
      <c r="B71" s="2" t="s">
        <v>106</v>
      </c>
      <c r="C71" s="3">
        <v>42170</v>
      </c>
      <c r="D71" s="2" t="s">
        <v>73</v>
      </c>
      <c r="E71" s="4">
        <v>8</v>
      </c>
      <c r="F71" s="2">
        <f>VLOOKUP($D71,[1]tombstone_data!$A$2:$Q$324,16,FALSE)</f>
        <v>25</v>
      </c>
      <c r="G71" s="2" t="str">
        <f t="shared" si="2"/>
        <v>Below</v>
      </c>
      <c r="H71" s="2">
        <v>0</v>
      </c>
      <c r="I71" s="2">
        <v>270</v>
      </c>
      <c r="J71" s="2">
        <v>7.7</v>
      </c>
      <c r="K71" s="2">
        <v>2</v>
      </c>
      <c r="L71" s="6"/>
    </row>
    <row r="72" spans="1:12" s="31" customFormat="1" x14ac:dyDescent="0.25">
      <c r="A72" s="2" t="s">
        <v>206</v>
      </c>
      <c r="B72" s="2" t="s">
        <v>207</v>
      </c>
      <c r="C72" s="3">
        <v>42159</v>
      </c>
      <c r="D72" s="2" t="s">
        <v>46</v>
      </c>
      <c r="E72" s="4">
        <v>44.8</v>
      </c>
      <c r="F72" s="2">
        <f>VLOOKUP($D72,[1]tombstone_data!$A$2:$Q$324,16,FALSE)</f>
        <v>80</v>
      </c>
      <c r="G72" s="2" t="str">
        <f t="shared" si="2"/>
        <v>Below</v>
      </c>
      <c r="H72" s="2">
        <v>0</v>
      </c>
      <c r="I72" s="2">
        <v>750</v>
      </c>
      <c r="J72" s="2">
        <v>8.1</v>
      </c>
      <c r="K72" s="2">
        <v>42</v>
      </c>
      <c r="L72" s="6"/>
    </row>
    <row r="73" spans="1:12" s="31" customFormat="1" x14ac:dyDescent="0.25">
      <c r="A73" s="2" t="s">
        <v>114</v>
      </c>
      <c r="B73" s="2" t="s">
        <v>115</v>
      </c>
      <c r="C73" s="3">
        <v>42170</v>
      </c>
      <c r="D73" s="2" t="s">
        <v>14</v>
      </c>
      <c r="E73" s="4">
        <v>6</v>
      </c>
      <c r="F73" s="2">
        <f>VLOOKUP($D73,[1]tombstone_data!$A$2:$Q$324,16,FALSE)</f>
        <v>80</v>
      </c>
      <c r="G73" s="2" t="str">
        <f t="shared" si="2"/>
        <v>Below</v>
      </c>
      <c r="H73" s="2">
        <v>0</v>
      </c>
      <c r="I73" s="2">
        <v>575</v>
      </c>
      <c r="J73" s="4">
        <v>8.1999999999999993</v>
      </c>
      <c r="K73" s="2">
        <v>6</v>
      </c>
      <c r="L73" s="6"/>
    </row>
    <row r="74" spans="1:12" s="31" customFormat="1" x14ac:dyDescent="0.25">
      <c r="A74" s="2" t="s">
        <v>184</v>
      </c>
      <c r="B74" s="2" t="s">
        <v>185</v>
      </c>
      <c r="C74" s="3">
        <v>42171</v>
      </c>
      <c r="D74" s="2" t="s">
        <v>14</v>
      </c>
      <c r="E74" s="2"/>
      <c r="F74" s="2">
        <f>VLOOKUP($D74,[1]tombstone_data!$A$2:$Q$324,16,FALSE)</f>
        <v>80</v>
      </c>
      <c r="G74" s="2"/>
      <c r="H74" s="2"/>
      <c r="I74" s="2"/>
      <c r="J74" s="2"/>
      <c r="K74" s="2"/>
      <c r="L74" s="6" t="s">
        <v>27</v>
      </c>
    </row>
    <row r="75" spans="1:12" s="31" customFormat="1" x14ac:dyDescent="0.25">
      <c r="A75" s="2" t="s">
        <v>186</v>
      </c>
      <c r="B75" s="2" t="s">
        <v>187</v>
      </c>
      <c r="C75" s="3">
        <v>42172</v>
      </c>
      <c r="D75" s="2" t="s">
        <v>14</v>
      </c>
      <c r="E75" s="2"/>
      <c r="F75" s="2">
        <f>VLOOKUP($D75,[1]tombstone_data!$A$2:$Q$324,16,FALSE)</f>
        <v>80</v>
      </c>
      <c r="G75" s="2"/>
      <c r="H75" s="2"/>
      <c r="I75" s="2"/>
      <c r="J75" s="2"/>
      <c r="K75" s="2"/>
      <c r="L75" s="6" t="s">
        <v>27</v>
      </c>
    </row>
    <row r="76" spans="1:12" s="31" customFormat="1" x14ac:dyDescent="0.25">
      <c r="A76" s="2" t="s">
        <v>188</v>
      </c>
      <c r="B76" s="2" t="s">
        <v>189</v>
      </c>
      <c r="C76" s="3">
        <v>42173</v>
      </c>
      <c r="D76" s="2" t="s">
        <v>14</v>
      </c>
      <c r="E76" s="2"/>
      <c r="F76" s="2">
        <f>VLOOKUP($D76,[1]tombstone_data!$A$2:$Q$324,16,FALSE)</f>
        <v>80</v>
      </c>
      <c r="G76" s="2"/>
      <c r="H76" s="2"/>
      <c r="I76" s="2"/>
      <c r="J76" s="2"/>
      <c r="K76" s="2"/>
      <c r="L76" s="6" t="s">
        <v>27</v>
      </c>
    </row>
    <row r="77" spans="1:12" s="31" customFormat="1" x14ac:dyDescent="0.25">
      <c r="A77" s="2" t="s">
        <v>190</v>
      </c>
      <c r="B77" s="2" t="s">
        <v>191</v>
      </c>
      <c r="C77" s="3">
        <v>42174</v>
      </c>
      <c r="D77" s="2" t="s">
        <v>14</v>
      </c>
      <c r="E77" s="2"/>
      <c r="F77" s="2">
        <f>VLOOKUP($D77,[1]tombstone_data!$A$2:$Q$324,16,FALSE)</f>
        <v>80</v>
      </c>
      <c r="G77" s="2"/>
      <c r="H77" s="2"/>
      <c r="I77" s="2"/>
      <c r="J77" s="2"/>
      <c r="K77" s="2"/>
      <c r="L77" s="6" t="s">
        <v>27</v>
      </c>
    </row>
    <row r="78" spans="1:12" s="31" customFormat="1" x14ac:dyDescent="0.25">
      <c r="A78" s="2" t="s">
        <v>192</v>
      </c>
      <c r="B78" s="2" t="s">
        <v>193</v>
      </c>
      <c r="C78" s="3">
        <v>42175</v>
      </c>
      <c r="D78" s="2" t="s">
        <v>14</v>
      </c>
      <c r="E78" s="2"/>
      <c r="F78" s="2">
        <f>VLOOKUP($D78,[1]tombstone_data!$A$2:$Q$324,16,FALSE)</f>
        <v>80</v>
      </c>
      <c r="G78" s="2"/>
      <c r="H78" s="2"/>
      <c r="I78" s="2"/>
      <c r="J78" s="2"/>
      <c r="K78" s="2"/>
      <c r="L78" s="6" t="s">
        <v>27</v>
      </c>
    </row>
    <row r="79" spans="1:12" s="31" customFormat="1" x14ac:dyDescent="0.25">
      <c r="A79" s="2" t="s">
        <v>208</v>
      </c>
      <c r="B79" s="2" t="s">
        <v>209</v>
      </c>
      <c r="C79" s="3">
        <v>42160</v>
      </c>
      <c r="D79" s="2" t="s">
        <v>46</v>
      </c>
      <c r="E79" s="4">
        <v>58.7</v>
      </c>
      <c r="F79" s="2">
        <f>VLOOKUP($D79,[1]tombstone_data!$A$2:$Q$324,16,FALSE)</f>
        <v>80</v>
      </c>
      <c r="G79" s="2" t="str">
        <f>IF(F79&gt;E79,"Below","Above")</f>
        <v>Below</v>
      </c>
      <c r="H79" s="2">
        <v>0</v>
      </c>
      <c r="I79" s="2">
        <v>779</v>
      </c>
      <c r="J79" s="2">
        <v>8.1</v>
      </c>
      <c r="K79" s="2">
        <v>51</v>
      </c>
      <c r="L79" s="6"/>
    </row>
    <row r="80" spans="1:12" s="31" customFormat="1" x14ac:dyDescent="0.25">
      <c r="A80" s="2" t="s">
        <v>210</v>
      </c>
      <c r="B80" s="2" t="s">
        <v>211</v>
      </c>
      <c r="C80" s="3">
        <v>42161</v>
      </c>
      <c r="D80" s="2" t="s">
        <v>46</v>
      </c>
      <c r="E80" s="4">
        <v>43.7</v>
      </c>
      <c r="F80" s="2">
        <f>VLOOKUP($D80,[1]tombstone_data!$A$2:$Q$324,16,FALSE)</f>
        <v>80</v>
      </c>
      <c r="G80" s="2" t="str">
        <f>IF(F80&gt;E80,"Below","Above")</f>
        <v>Below</v>
      </c>
      <c r="H80" s="2">
        <v>0</v>
      </c>
      <c r="I80" s="2">
        <v>807</v>
      </c>
      <c r="J80" s="2">
        <v>8.1</v>
      </c>
      <c r="K80" s="2">
        <v>36</v>
      </c>
      <c r="L80" s="6"/>
    </row>
    <row r="81" spans="1:12" s="31" customFormat="1" x14ac:dyDescent="0.25">
      <c r="A81" s="2" t="s">
        <v>212</v>
      </c>
      <c r="B81" s="2" t="s">
        <v>213</v>
      </c>
      <c r="C81" s="3">
        <v>42162</v>
      </c>
      <c r="D81" s="2" t="s">
        <v>46</v>
      </c>
      <c r="E81" s="4">
        <v>36</v>
      </c>
      <c r="F81" s="2">
        <f>VLOOKUP($D81,[1]tombstone_data!$A$2:$Q$324,16,FALSE)</f>
        <v>80</v>
      </c>
      <c r="G81" s="2" t="str">
        <f>IF(F81&gt;E81,"Below","Above")</f>
        <v>Below</v>
      </c>
      <c r="H81" s="2">
        <v>0</v>
      </c>
      <c r="I81" s="2">
        <v>824</v>
      </c>
      <c r="J81" s="2">
        <v>8.1</v>
      </c>
      <c r="K81" s="2">
        <v>29</v>
      </c>
      <c r="L81" s="6"/>
    </row>
    <row r="82" spans="1:12" s="31" customFormat="1" x14ac:dyDescent="0.25">
      <c r="A82" s="2" t="s">
        <v>214</v>
      </c>
      <c r="B82" s="2" t="s">
        <v>215</v>
      </c>
      <c r="C82" s="3">
        <v>42163</v>
      </c>
      <c r="D82" s="2" t="s">
        <v>46</v>
      </c>
      <c r="E82" s="4">
        <v>20</v>
      </c>
      <c r="F82" s="2">
        <f>VLOOKUP($D82,[1]tombstone_data!$A$2:$Q$324,16,FALSE)</f>
        <v>80</v>
      </c>
      <c r="G82" s="2" t="str">
        <f>IF(F82&gt;E82,"Below","Above")</f>
        <v>Below</v>
      </c>
      <c r="H82" s="2">
        <v>0</v>
      </c>
      <c r="I82" s="2">
        <v>831</v>
      </c>
      <c r="J82" s="2">
        <v>8.1</v>
      </c>
      <c r="K82" s="2">
        <v>16</v>
      </c>
      <c r="L82" s="6"/>
    </row>
    <row r="83" spans="1:12" s="31" customFormat="1" x14ac:dyDescent="0.25">
      <c r="A83" s="2" t="s">
        <v>216</v>
      </c>
      <c r="B83" s="2" t="s">
        <v>217</v>
      </c>
      <c r="C83" s="3">
        <v>42164</v>
      </c>
      <c r="D83" s="2" t="s">
        <v>46</v>
      </c>
      <c r="E83" s="4">
        <v>23.2</v>
      </c>
      <c r="F83" s="2">
        <f>VLOOKUP($D83,[1]tombstone_data!$A$2:$Q$324,16,FALSE)</f>
        <v>80</v>
      </c>
      <c r="G83" s="2" t="str">
        <f>IF(F83&gt;E83,"Below","Above")</f>
        <v>Below</v>
      </c>
      <c r="H83" s="2"/>
      <c r="I83" s="2">
        <v>843</v>
      </c>
      <c r="J83" s="2">
        <v>8.1</v>
      </c>
      <c r="K83" s="2">
        <v>21</v>
      </c>
      <c r="L83" s="6" t="s">
        <v>19</v>
      </c>
    </row>
    <row r="84" spans="1:12" s="31" customFormat="1" x14ac:dyDescent="0.25">
      <c r="A84" s="2" t="s">
        <v>218</v>
      </c>
      <c r="B84" s="2" t="s">
        <v>219</v>
      </c>
      <c r="C84" s="3">
        <v>42165</v>
      </c>
      <c r="D84" s="2" t="s">
        <v>46</v>
      </c>
      <c r="E84" s="2"/>
      <c r="F84" s="2">
        <f>VLOOKUP($D84,[1]tombstone_data!$A$2:$Q$324,16,FALSE)</f>
        <v>80</v>
      </c>
      <c r="G84" s="2"/>
      <c r="H84" s="2"/>
      <c r="I84" s="2"/>
      <c r="J84" s="2"/>
      <c r="K84" s="2"/>
      <c r="L84" s="6" t="s">
        <v>19</v>
      </c>
    </row>
    <row r="85" spans="1:12" s="31" customFormat="1" x14ac:dyDescent="0.25">
      <c r="A85" s="2" t="s">
        <v>116</v>
      </c>
      <c r="B85" s="2" t="s">
        <v>117</v>
      </c>
      <c r="C85" s="3">
        <v>42170</v>
      </c>
      <c r="D85" s="2" t="s">
        <v>40</v>
      </c>
      <c r="E85" s="4">
        <v>10</v>
      </c>
      <c r="F85" s="2">
        <f>VLOOKUP($D85,[1]tombstone_data!$A$2:$Q$324,16,FALSE)</f>
        <v>25</v>
      </c>
      <c r="G85" s="2" t="str">
        <f>IF(F85&gt;E85,"Below","Above")</f>
        <v>Below</v>
      </c>
      <c r="H85" s="2">
        <v>0</v>
      </c>
      <c r="I85" s="2">
        <v>272</v>
      </c>
      <c r="J85" s="4">
        <v>7.9</v>
      </c>
      <c r="K85" s="2">
        <v>3</v>
      </c>
      <c r="L85" s="6"/>
    </row>
    <row r="86" spans="1:12" s="31" customFormat="1" x14ac:dyDescent="0.25">
      <c r="A86" s="2" t="s">
        <v>118</v>
      </c>
      <c r="B86" s="2" t="s">
        <v>119</v>
      </c>
      <c r="C86" s="3">
        <v>42170</v>
      </c>
      <c r="D86" s="2" t="s">
        <v>43</v>
      </c>
      <c r="E86" s="4">
        <v>6.4</v>
      </c>
      <c r="F86" s="2">
        <f>VLOOKUP($D86,[1]tombstone_data!$A$2:$Q$324,16,FALSE)</f>
        <v>25</v>
      </c>
      <c r="G86" s="2" t="str">
        <f>IF(F86&gt;E86,"Below","Above")</f>
        <v>Below</v>
      </c>
      <c r="H86" s="2">
        <v>0</v>
      </c>
      <c r="I86" s="2">
        <v>272</v>
      </c>
      <c r="J86" s="4">
        <v>7.9</v>
      </c>
      <c r="K86" s="2">
        <v>3</v>
      </c>
      <c r="L86" s="6"/>
    </row>
    <row r="87" spans="1:12" s="31" customFormat="1" x14ac:dyDescent="0.25">
      <c r="A87" s="2" t="s">
        <v>182</v>
      </c>
      <c r="B87" s="2" t="s">
        <v>183</v>
      </c>
      <c r="C87" s="3">
        <v>42170</v>
      </c>
      <c r="D87" s="2" t="s">
        <v>14</v>
      </c>
      <c r="E87" s="4">
        <v>15.2</v>
      </c>
      <c r="F87" s="2">
        <f>VLOOKUP($D87,[1]tombstone_data!$A$2:$Q$324,16,FALSE)</f>
        <v>80</v>
      </c>
      <c r="G87" s="2" t="str">
        <f>IF(F87&gt;E87,"Below","Above")</f>
        <v>Below</v>
      </c>
      <c r="H87" s="2"/>
      <c r="I87" s="2">
        <v>575</v>
      </c>
      <c r="J87" s="4">
        <v>8.1</v>
      </c>
      <c r="K87" s="2">
        <v>16</v>
      </c>
      <c r="L87" s="6" t="s">
        <v>19</v>
      </c>
    </row>
    <row r="88" spans="1:12" s="31" customFormat="1" x14ac:dyDescent="0.25">
      <c r="A88" s="2" t="s">
        <v>220</v>
      </c>
      <c r="B88" s="2" t="s">
        <v>221</v>
      </c>
      <c r="C88" s="3">
        <v>42166</v>
      </c>
      <c r="D88" s="2" t="s">
        <v>46</v>
      </c>
      <c r="E88" s="2"/>
      <c r="F88" s="2">
        <f>VLOOKUP($D88,[1]tombstone_data!$A$2:$Q$324,16,FALSE)</f>
        <v>80</v>
      </c>
      <c r="G88" s="2"/>
      <c r="H88" s="2"/>
      <c r="I88" s="2"/>
      <c r="J88" s="2"/>
      <c r="K88" s="2"/>
      <c r="L88" s="6" t="s">
        <v>19</v>
      </c>
    </row>
    <row r="89" spans="1:12" s="31" customFormat="1" x14ac:dyDescent="0.25">
      <c r="A89" s="2" t="s">
        <v>333</v>
      </c>
      <c r="B89" s="2" t="s">
        <v>334</v>
      </c>
      <c r="C89" s="3">
        <v>42170</v>
      </c>
      <c r="D89" s="2" t="s">
        <v>14</v>
      </c>
      <c r="E89" s="4">
        <v>8.8000000000000007</v>
      </c>
      <c r="F89" s="2">
        <f>VLOOKUP($D89,[1]tombstone_data!$A$2:$Q$324,16,FALSE)</f>
        <v>80</v>
      </c>
      <c r="G89" s="2" t="str">
        <f>IF(F89&gt;E89,"Below","Above")</f>
        <v>Below</v>
      </c>
      <c r="H89" s="2">
        <v>0</v>
      </c>
      <c r="I89" s="2">
        <v>572</v>
      </c>
      <c r="J89" s="2">
        <v>8.3000000000000007</v>
      </c>
      <c r="K89" s="2">
        <v>6</v>
      </c>
      <c r="L89" s="6"/>
    </row>
    <row r="90" spans="1:12" s="31" customFormat="1" x14ac:dyDescent="0.25">
      <c r="A90" s="2" t="s">
        <v>222</v>
      </c>
      <c r="B90" s="2" t="s">
        <v>223</v>
      </c>
      <c r="C90" s="3">
        <v>42167</v>
      </c>
      <c r="D90" s="2" t="s">
        <v>46</v>
      </c>
      <c r="E90" s="2"/>
      <c r="F90" s="2">
        <f>VLOOKUP($D90,[1]tombstone_data!$A$2:$Q$324,16,FALSE)</f>
        <v>80</v>
      </c>
      <c r="G90" s="2"/>
      <c r="H90" s="2"/>
      <c r="I90" s="2"/>
      <c r="J90" s="2"/>
      <c r="K90" s="2"/>
      <c r="L90" s="6" t="s">
        <v>19</v>
      </c>
    </row>
    <row r="91" spans="1:12" s="31" customFormat="1" x14ac:dyDescent="0.25">
      <c r="A91" s="2" t="s">
        <v>224</v>
      </c>
      <c r="B91" s="2" t="s">
        <v>225</v>
      </c>
      <c r="C91" s="3">
        <v>42168</v>
      </c>
      <c r="D91" s="2" t="s">
        <v>46</v>
      </c>
      <c r="E91" s="2"/>
      <c r="F91" s="2">
        <f>VLOOKUP($D91,[1]tombstone_data!$A$2:$Q$324,16,FALSE)</f>
        <v>80</v>
      </c>
      <c r="G91" s="2"/>
      <c r="H91" s="2"/>
      <c r="I91" s="2"/>
      <c r="J91" s="2"/>
      <c r="K91" s="2"/>
      <c r="L91" s="6" t="s">
        <v>19</v>
      </c>
    </row>
    <row r="92" spans="1:12" s="31" customFormat="1" x14ac:dyDescent="0.25">
      <c r="A92" s="2" t="s">
        <v>226</v>
      </c>
      <c r="B92" s="2" t="s">
        <v>227</v>
      </c>
      <c r="C92" s="3">
        <v>42169</v>
      </c>
      <c r="D92" s="2" t="s">
        <v>46</v>
      </c>
      <c r="E92" s="2"/>
      <c r="F92" s="2">
        <f>VLOOKUP($D92,[1]tombstone_data!$A$2:$Q$324,16,FALSE)</f>
        <v>80</v>
      </c>
      <c r="G92" s="2"/>
      <c r="H92" s="2"/>
      <c r="I92" s="2"/>
      <c r="J92" s="2"/>
      <c r="K92" s="2"/>
      <c r="L92" s="6" t="s">
        <v>19</v>
      </c>
    </row>
    <row r="93" spans="1:12" s="31" customFormat="1" x14ac:dyDescent="0.25">
      <c r="A93" s="2" t="s">
        <v>112</v>
      </c>
      <c r="B93" s="2" t="s">
        <v>113</v>
      </c>
      <c r="C93" s="3">
        <v>42170</v>
      </c>
      <c r="D93" s="2" t="s">
        <v>46</v>
      </c>
      <c r="E93" s="4">
        <v>16.3</v>
      </c>
      <c r="F93" s="2">
        <f>VLOOKUP($D93,[1]tombstone_data!$A$2:$Q$324,16,FALSE)</f>
        <v>80</v>
      </c>
      <c r="G93" s="2" t="str">
        <f>IF(F93&gt;E93,"Below","Above")</f>
        <v>Below</v>
      </c>
      <c r="H93" s="2">
        <v>0</v>
      </c>
      <c r="I93" s="2">
        <v>849</v>
      </c>
      <c r="J93" s="4">
        <v>8.1999999999999993</v>
      </c>
      <c r="K93" s="2">
        <v>24</v>
      </c>
      <c r="L93" s="6"/>
    </row>
    <row r="94" spans="1:12" s="31" customFormat="1" x14ac:dyDescent="0.25">
      <c r="A94" s="2" t="s">
        <v>285</v>
      </c>
      <c r="B94" s="2" t="s">
        <v>286</v>
      </c>
      <c r="C94" s="3">
        <v>42170</v>
      </c>
      <c r="D94" s="2" t="s">
        <v>46</v>
      </c>
      <c r="E94" s="4">
        <v>17</v>
      </c>
      <c r="F94" s="2">
        <f>VLOOKUP($D94,[1]tombstone_data!$A$2:$Q$324,16,FALSE)</f>
        <v>80</v>
      </c>
      <c r="G94" s="2" t="str">
        <f>IF(F94&gt;E94,"Below","Above")</f>
        <v>Below</v>
      </c>
      <c r="H94" s="2">
        <v>0</v>
      </c>
      <c r="I94" s="2">
        <v>962</v>
      </c>
      <c r="J94" s="4">
        <v>8.4</v>
      </c>
      <c r="K94" s="2">
        <v>18</v>
      </c>
      <c r="L94" s="6"/>
    </row>
    <row r="95" spans="1:12" s="31" customFormat="1" x14ac:dyDescent="0.25">
      <c r="A95" s="2" t="s">
        <v>228</v>
      </c>
      <c r="B95" s="2" t="s">
        <v>229</v>
      </c>
      <c r="C95" s="3">
        <v>42170</v>
      </c>
      <c r="D95" s="2" t="s">
        <v>46</v>
      </c>
      <c r="E95" s="2"/>
      <c r="F95" s="2">
        <f>VLOOKUP($D95,[1]tombstone_data!$A$2:$Q$324,16,FALSE)</f>
        <v>80</v>
      </c>
      <c r="G95" s="2"/>
      <c r="H95" s="2"/>
      <c r="I95" s="2"/>
      <c r="J95" s="2"/>
      <c r="K95" s="2"/>
      <c r="L95" s="6" t="s">
        <v>19</v>
      </c>
    </row>
    <row r="96" spans="1:12" s="31" customFormat="1" x14ac:dyDescent="0.25">
      <c r="A96" s="2" t="s">
        <v>138</v>
      </c>
      <c r="B96" s="2" t="s">
        <v>139</v>
      </c>
      <c r="C96" s="3">
        <v>42171</v>
      </c>
      <c r="D96" s="2" t="s">
        <v>46</v>
      </c>
      <c r="E96" s="4">
        <v>13.2</v>
      </c>
      <c r="F96" s="2">
        <f>VLOOKUP($D96,[1]tombstone_data!$A$2:$Q$324,16,FALSE)</f>
        <v>80</v>
      </c>
      <c r="G96" s="2" t="str">
        <f>IF(F96&gt;E96,"Below","Above")</f>
        <v>Below</v>
      </c>
      <c r="H96" s="2">
        <v>0</v>
      </c>
      <c r="I96" s="2">
        <v>860</v>
      </c>
      <c r="J96" s="4">
        <v>8.1</v>
      </c>
      <c r="K96" s="2">
        <v>25</v>
      </c>
      <c r="L96" s="6"/>
    </row>
    <row r="97" spans="1:12" s="31" customFormat="1" x14ac:dyDescent="0.25">
      <c r="A97" s="2" t="s">
        <v>230</v>
      </c>
      <c r="B97" s="2" t="s">
        <v>231</v>
      </c>
      <c r="C97" s="3">
        <v>42171</v>
      </c>
      <c r="D97" s="2" t="s">
        <v>46</v>
      </c>
      <c r="E97" s="2"/>
      <c r="F97" s="2">
        <f>VLOOKUP($D97,[1]tombstone_data!$A$2:$Q$324,16,FALSE)</f>
        <v>80</v>
      </c>
      <c r="G97" s="2"/>
      <c r="H97" s="2"/>
      <c r="I97" s="2"/>
      <c r="J97" s="2"/>
      <c r="K97" s="2"/>
      <c r="L97" s="6" t="s">
        <v>19</v>
      </c>
    </row>
    <row r="98" spans="1:12" s="31" customFormat="1" x14ac:dyDescent="0.25">
      <c r="A98" s="2" t="s">
        <v>287</v>
      </c>
      <c r="B98" s="2" t="s">
        <v>288</v>
      </c>
      <c r="C98" s="3">
        <v>42171</v>
      </c>
      <c r="D98" s="2" t="s">
        <v>46</v>
      </c>
      <c r="E98" s="4">
        <v>17.7</v>
      </c>
      <c r="F98" s="2">
        <f>VLOOKUP($D98,[1]tombstone_data!$A$2:$Q$324,16,FALSE)</f>
        <v>80</v>
      </c>
      <c r="G98" s="2" t="str">
        <f>IF(F98&gt;E98,"Below","Above")</f>
        <v>Below</v>
      </c>
      <c r="H98" s="2">
        <v>0</v>
      </c>
      <c r="I98" s="2">
        <v>969</v>
      </c>
      <c r="J98" s="4">
        <v>8.3000000000000007</v>
      </c>
      <c r="K98" s="2">
        <v>18</v>
      </c>
      <c r="L98" s="6"/>
    </row>
    <row r="99" spans="1:12" s="31" customFormat="1" x14ac:dyDescent="0.25">
      <c r="A99" s="2" t="s">
        <v>232</v>
      </c>
      <c r="B99" s="2" t="s">
        <v>233</v>
      </c>
      <c r="C99" s="3">
        <v>42172</v>
      </c>
      <c r="D99" s="2" t="s">
        <v>46</v>
      </c>
      <c r="E99" s="2"/>
      <c r="F99" s="2">
        <f>VLOOKUP($D99,[1]tombstone_data!$A$2:$Q$324,16,FALSE)</f>
        <v>80</v>
      </c>
      <c r="G99" s="2"/>
      <c r="H99" s="2"/>
      <c r="I99" s="2"/>
      <c r="J99" s="2"/>
      <c r="K99" s="2"/>
      <c r="L99" s="6" t="s">
        <v>19</v>
      </c>
    </row>
    <row r="100" spans="1:12" s="31" customFormat="1" x14ac:dyDescent="0.25">
      <c r="A100" s="2" t="s">
        <v>289</v>
      </c>
      <c r="B100" s="2" t="s">
        <v>290</v>
      </c>
      <c r="C100" s="3">
        <v>42172</v>
      </c>
      <c r="D100" s="2" t="s">
        <v>46</v>
      </c>
      <c r="E100" s="4">
        <v>15.6</v>
      </c>
      <c r="F100" s="2">
        <f>VLOOKUP($D100,[1]tombstone_data!$A$2:$Q$324,16,FALSE)</f>
        <v>80</v>
      </c>
      <c r="G100" s="2" t="str">
        <f>IF(F100&gt;E100,"Below","Above")</f>
        <v>Below</v>
      </c>
      <c r="H100" s="2">
        <v>0</v>
      </c>
      <c r="I100" s="2">
        <v>987</v>
      </c>
      <c r="J100" s="4">
        <v>8.4</v>
      </c>
      <c r="K100" s="2">
        <v>11</v>
      </c>
      <c r="L100" s="6"/>
    </row>
    <row r="101" spans="1:12" s="31" customFormat="1" x14ac:dyDescent="0.25">
      <c r="A101" s="2" t="s">
        <v>234</v>
      </c>
      <c r="B101" s="2" t="s">
        <v>235</v>
      </c>
      <c r="C101" s="3">
        <v>42173</v>
      </c>
      <c r="D101" s="2" t="s">
        <v>46</v>
      </c>
      <c r="E101" s="2"/>
      <c r="F101" s="2">
        <f>VLOOKUP($D101,[1]tombstone_data!$A$2:$Q$324,16,FALSE)</f>
        <v>80</v>
      </c>
      <c r="G101" s="2"/>
      <c r="H101" s="2"/>
      <c r="I101" s="2"/>
      <c r="J101" s="2"/>
      <c r="K101" s="2"/>
      <c r="L101" s="6" t="s">
        <v>19</v>
      </c>
    </row>
    <row r="102" spans="1:12" s="31" customFormat="1" x14ac:dyDescent="0.25">
      <c r="A102" s="2" t="s">
        <v>291</v>
      </c>
      <c r="B102" s="2" t="s">
        <v>292</v>
      </c>
      <c r="C102" s="3">
        <v>42173</v>
      </c>
      <c r="D102" s="2" t="s">
        <v>46</v>
      </c>
      <c r="E102" s="4">
        <v>30.4</v>
      </c>
      <c r="F102" s="2">
        <f>VLOOKUP($D102,[1]tombstone_data!$A$2:$Q$324,16,FALSE)</f>
        <v>80</v>
      </c>
      <c r="G102" s="2" t="str">
        <f t="shared" ref="G102:G111" si="3">IF(F102&gt;E102,"Below","Above")</f>
        <v>Below</v>
      </c>
      <c r="H102" s="2">
        <v>0.1</v>
      </c>
      <c r="I102" s="2">
        <v>1018</v>
      </c>
      <c r="J102" s="4">
        <v>8.3000000000000007</v>
      </c>
      <c r="K102" s="2">
        <v>25</v>
      </c>
      <c r="L102" s="6"/>
    </row>
    <row r="103" spans="1:12" s="31" customFormat="1" x14ac:dyDescent="0.25">
      <c r="A103" s="2" t="s">
        <v>140</v>
      </c>
      <c r="B103" s="2" t="s">
        <v>141</v>
      </c>
      <c r="C103" s="3">
        <v>42171</v>
      </c>
      <c r="D103" s="2" t="s">
        <v>14</v>
      </c>
      <c r="E103" s="4">
        <v>6</v>
      </c>
      <c r="F103" s="2">
        <f>VLOOKUP($D103,[1]tombstone_data!$A$2:$Q$324,16,FALSE)</f>
        <v>80</v>
      </c>
      <c r="G103" s="2" t="str">
        <f t="shared" si="3"/>
        <v>Below</v>
      </c>
      <c r="H103" s="2">
        <v>0</v>
      </c>
      <c r="I103" s="2">
        <v>581</v>
      </c>
      <c r="J103" s="4">
        <v>8.1999999999999993</v>
      </c>
      <c r="K103" s="2">
        <v>6</v>
      </c>
      <c r="L103" s="6"/>
    </row>
    <row r="104" spans="1:12" s="31" customFormat="1" x14ac:dyDescent="0.25">
      <c r="A104" s="2" t="s">
        <v>245</v>
      </c>
      <c r="B104" s="2" t="s">
        <v>246</v>
      </c>
      <c r="C104" s="3">
        <v>42191</v>
      </c>
      <c r="D104" s="2" t="s">
        <v>79</v>
      </c>
      <c r="E104" s="4">
        <v>33</v>
      </c>
      <c r="F104" s="2">
        <f>VLOOKUP($D104,[1]tombstone_data!$A$2:$Q$324,16,FALSE)</f>
        <v>80</v>
      </c>
      <c r="G104" s="2" t="str">
        <f t="shared" si="3"/>
        <v>Below</v>
      </c>
      <c r="H104" s="2">
        <v>0</v>
      </c>
      <c r="I104" s="2">
        <v>428</v>
      </c>
      <c r="J104" s="2">
        <v>8</v>
      </c>
      <c r="K104" s="2">
        <v>72</v>
      </c>
      <c r="L104" s="6"/>
    </row>
    <row r="105" spans="1:12" s="31" customFormat="1" x14ac:dyDescent="0.25">
      <c r="A105" s="2" t="s">
        <v>144</v>
      </c>
      <c r="B105" s="2" t="s">
        <v>145</v>
      </c>
      <c r="C105" s="3">
        <v>42171</v>
      </c>
      <c r="D105" s="2" t="s">
        <v>43</v>
      </c>
      <c r="E105" s="4">
        <v>8.4</v>
      </c>
      <c r="F105" s="2">
        <f>VLOOKUP($D105,[1]tombstone_data!$A$2:$Q$324,16,FALSE)</f>
        <v>25</v>
      </c>
      <c r="G105" s="2" t="str">
        <f t="shared" si="3"/>
        <v>Below</v>
      </c>
      <c r="H105" s="2">
        <v>0</v>
      </c>
      <c r="I105" s="2">
        <v>274</v>
      </c>
      <c r="J105" s="4">
        <v>8</v>
      </c>
      <c r="K105" s="2">
        <v>3</v>
      </c>
      <c r="L105" s="6"/>
    </row>
    <row r="106" spans="1:12" s="31" customFormat="1" x14ac:dyDescent="0.25">
      <c r="A106" s="2" t="s">
        <v>142</v>
      </c>
      <c r="B106" s="2" t="s">
        <v>143</v>
      </c>
      <c r="C106" s="3">
        <v>42171</v>
      </c>
      <c r="D106" s="2" t="s">
        <v>40</v>
      </c>
      <c r="E106" s="4">
        <v>25.2</v>
      </c>
      <c r="F106" s="2">
        <f>VLOOKUP($D106,[1]tombstone_data!$A$2:$Q$324,16,FALSE)</f>
        <v>25</v>
      </c>
      <c r="G106" s="2" t="str">
        <f t="shared" si="3"/>
        <v>Above</v>
      </c>
      <c r="H106" s="2">
        <v>0</v>
      </c>
      <c r="I106" s="2">
        <v>273</v>
      </c>
      <c r="J106" s="4">
        <v>8.1</v>
      </c>
      <c r="K106" s="2">
        <v>6</v>
      </c>
      <c r="L106" s="6"/>
    </row>
    <row r="107" spans="1:12" s="31" customFormat="1" x14ac:dyDescent="0.25">
      <c r="A107" s="2" t="s">
        <v>251</v>
      </c>
      <c r="B107" s="2" t="s">
        <v>252</v>
      </c>
      <c r="C107" s="3">
        <v>42191</v>
      </c>
      <c r="D107" s="2" t="s">
        <v>67</v>
      </c>
      <c r="E107" s="4">
        <v>8.8000000000000007</v>
      </c>
      <c r="F107" s="2">
        <f>VLOOKUP($D107,[1]tombstone_data!$A$2:$Q$324,16,FALSE)</f>
        <v>200</v>
      </c>
      <c r="G107" s="2" t="str">
        <f t="shared" si="3"/>
        <v>Below</v>
      </c>
      <c r="H107" s="2">
        <v>0</v>
      </c>
      <c r="I107" s="2">
        <v>464</v>
      </c>
      <c r="J107" s="2">
        <v>7</v>
      </c>
      <c r="K107" s="2">
        <v>4</v>
      </c>
      <c r="L107" s="6"/>
    </row>
    <row r="108" spans="1:12" s="31" customFormat="1" x14ac:dyDescent="0.25">
      <c r="A108" s="2" t="s">
        <v>253</v>
      </c>
      <c r="B108" s="2" t="s">
        <v>254</v>
      </c>
      <c r="C108" s="3">
        <v>42191</v>
      </c>
      <c r="D108" s="2" t="s">
        <v>64</v>
      </c>
      <c r="E108" s="4">
        <v>7.2</v>
      </c>
      <c r="F108" s="2">
        <f>VLOOKUP($D108,[1]tombstone_data!$A$2:$Q$324,16,FALSE)</f>
        <v>200</v>
      </c>
      <c r="G108" s="2" t="str">
        <f t="shared" si="3"/>
        <v>Below</v>
      </c>
      <c r="H108" s="2">
        <v>0</v>
      </c>
      <c r="I108" s="2">
        <v>484</v>
      </c>
      <c r="J108" s="2">
        <v>7.9</v>
      </c>
      <c r="K108" s="2">
        <v>4</v>
      </c>
      <c r="L108" s="6"/>
    </row>
    <row r="109" spans="1:12" s="31" customFormat="1" x14ac:dyDescent="0.25">
      <c r="A109" s="2" t="s">
        <v>255</v>
      </c>
      <c r="B109" s="2" t="s">
        <v>256</v>
      </c>
      <c r="C109" s="3">
        <v>42191</v>
      </c>
      <c r="D109" s="2" t="s">
        <v>61</v>
      </c>
      <c r="E109" s="4">
        <v>3.7</v>
      </c>
      <c r="F109" s="2">
        <f>VLOOKUP($D109,[1]tombstone_data!$A$2:$Q$324,16,FALSE)</f>
        <v>200</v>
      </c>
      <c r="G109" s="2" t="str">
        <f t="shared" si="3"/>
        <v>Below</v>
      </c>
      <c r="H109" s="2">
        <v>0</v>
      </c>
      <c r="I109" s="2">
        <v>530</v>
      </c>
      <c r="J109" s="2">
        <v>8</v>
      </c>
      <c r="K109" s="2">
        <v>2</v>
      </c>
      <c r="L109" s="6"/>
    </row>
    <row r="110" spans="1:12" s="31" customFormat="1" x14ac:dyDescent="0.25">
      <c r="A110" s="2" t="s">
        <v>257</v>
      </c>
      <c r="B110" s="2" t="s">
        <v>258</v>
      </c>
      <c r="C110" s="3">
        <v>42191</v>
      </c>
      <c r="D110" s="2" t="s">
        <v>58</v>
      </c>
      <c r="E110" s="4">
        <v>6.7</v>
      </c>
      <c r="F110" s="2">
        <f>VLOOKUP($D110,[1]tombstone_data!$A$2:$Q$324,16,FALSE)</f>
        <v>200</v>
      </c>
      <c r="G110" s="2" t="str">
        <f t="shared" si="3"/>
        <v>Below</v>
      </c>
      <c r="H110" s="2">
        <v>0</v>
      </c>
      <c r="I110" s="2">
        <v>504</v>
      </c>
      <c r="J110" s="2">
        <v>8</v>
      </c>
      <c r="K110" s="2">
        <v>3</v>
      </c>
      <c r="L110" s="6"/>
    </row>
    <row r="111" spans="1:12" s="31" customFormat="1" x14ac:dyDescent="0.25">
      <c r="A111" s="2" t="s">
        <v>259</v>
      </c>
      <c r="B111" s="2" t="s">
        <v>260</v>
      </c>
      <c r="C111" s="3">
        <v>42191</v>
      </c>
      <c r="D111" s="2" t="s">
        <v>55</v>
      </c>
      <c r="E111" s="4">
        <v>7.3</v>
      </c>
      <c r="F111" s="2">
        <f>VLOOKUP($D111,[1]tombstone_data!$A$2:$Q$324,16,FALSE)</f>
        <v>200</v>
      </c>
      <c r="G111" s="2" t="str">
        <f t="shared" si="3"/>
        <v>Below</v>
      </c>
      <c r="H111" s="2">
        <v>0</v>
      </c>
      <c r="I111" s="2">
        <v>817</v>
      </c>
      <c r="J111" s="2">
        <v>7.8</v>
      </c>
      <c r="K111" s="2">
        <v>9</v>
      </c>
      <c r="L111" s="6"/>
    </row>
    <row r="112" spans="1:12" s="31" customFormat="1" x14ac:dyDescent="0.25">
      <c r="A112" s="2" t="s">
        <v>237</v>
      </c>
      <c r="B112" s="2" t="s">
        <v>238</v>
      </c>
      <c r="C112" s="3">
        <v>42174</v>
      </c>
      <c r="D112" s="2" t="s">
        <v>46</v>
      </c>
      <c r="E112" s="2"/>
      <c r="F112" s="2">
        <f>VLOOKUP($D112,[1]tombstone_data!$A$2:$Q$324,16,FALSE)</f>
        <v>80</v>
      </c>
      <c r="G112" s="2"/>
      <c r="H112" s="2"/>
      <c r="I112" s="2"/>
      <c r="J112" s="2"/>
      <c r="K112" s="2"/>
      <c r="L112" s="6" t="s">
        <v>19</v>
      </c>
    </row>
    <row r="113" spans="1:12" s="31" customFormat="1" x14ac:dyDescent="0.25">
      <c r="A113" s="2" t="s">
        <v>335</v>
      </c>
      <c r="B113" s="2" t="s">
        <v>336</v>
      </c>
      <c r="C113" s="3">
        <v>42171</v>
      </c>
      <c r="D113" s="2" t="s">
        <v>14</v>
      </c>
      <c r="E113" s="4">
        <v>7.6</v>
      </c>
      <c r="F113" s="2">
        <f>VLOOKUP($D113,[1]tombstone_data!$A$2:$Q$324,16,FALSE)</f>
        <v>80</v>
      </c>
      <c r="G113" s="2" t="str">
        <f t="shared" ref="G113:G120" si="4">IF(F113&gt;E113,"Below","Above")</f>
        <v>Below</v>
      </c>
      <c r="H113" s="2">
        <v>0</v>
      </c>
      <c r="I113" s="2">
        <v>579</v>
      </c>
      <c r="J113" s="2">
        <v>8.3000000000000007</v>
      </c>
      <c r="K113" s="2">
        <v>6</v>
      </c>
      <c r="L113" s="6"/>
    </row>
    <row r="114" spans="1:12" s="31" customFormat="1" x14ac:dyDescent="0.25">
      <c r="A114" s="2" t="s">
        <v>293</v>
      </c>
      <c r="B114" s="2" t="s">
        <v>294</v>
      </c>
      <c r="C114" s="3">
        <v>42174</v>
      </c>
      <c r="D114" s="2" t="s">
        <v>46</v>
      </c>
      <c r="E114" s="4">
        <v>34.4</v>
      </c>
      <c r="F114" s="2">
        <f>VLOOKUP($D114,[1]tombstone_data!$A$2:$Q$324,16,FALSE)</f>
        <v>80</v>
      </c>
      <c r="G114" s="2" t="str">
        <f t="shared" si="4"/>
        <v>Below</v>
      </c>
      <c r="H114" s="2">
        <v>0</v>
      </c>
      <c r="I114" s="2">
        <v>1060</v>
      </c>
      <c r="J114" s="4">
        <v>8.3000000000000007</v>
      </c>
      <c r="K114" s="2">
        <v>28</v>
      </c>
      <c r="L114" s="6"/>
    </row>
    <row r="115" spans="1:12" s="31" customFormat="1" x14ac:dyDescent="0.25">
      <c r="A115" s="2" t="s">
        <v>337</v>
      </c>
      <c r="B115" s="2" t="s">
        <v>338</v>
      </c>
      <c r="C115" s="3">
        <v>42172</v>
      </c>
      <c r="D115" s="2" t="s">
        <v>14</v>
      </c>
      <c r="E115" s="4">
        <v>9.6</v>
      </c>
      <c r="F115" s="2">
        <f>VLOOKUP($D115,[1]tombstone_data!$A$2:$Q$324,16,FALSE)</f>
        <v>80</v>
      </c>
      <c r="G115" s="2" t="str">
        <f t="shared" si="4"/>
        <v>Below</v>
      </c>
      <c r="H115" s="2">
        <v>0</v>
      </c>
      <c r="I115" s="2">
        <v>587</v>
      </c>
      <c r="J115" s="2">
        <v>8.3000000000000007</v>
      </c>
      <c r="K115" s="2">
        <v>10</v>
      </c>
      <c r="L115" s="6"/>
    </row>
    <row r="116" spans="1:12" s="31" customFormat="1" x14ac:dyDescent="0.25">
      <c r="A116" s="2" t="s">
        <v>269</v>
      </c>
      <c r="B116" s="2" t="s">
        <v>270</v>
      </c>
      <c r="C116" s="3">
        <v>42192</v>
      </c>
      <c r="D116" s="2" t="s">
        <v>30</v>
      </c>
      <c r="E116" s="4">
        <v>6</v>
      </c>
      <c r="F116" s="2">
        <f>VLOOKUP($D116,[1]tombstone_data!$A$2:$Q$324,16,FALSE)</f>
        <v>200</v>
      </c>
      <c r="G116" s="2" t="str">
        <f t="shared" si="4"/>
        <v>Below</v>
      </c>
      <c r="H116" s="2">
        <v>0</v>
      </c>
      <c r="I116" s="2">
        <v>425</v>
      </c>
      <c r="J116" s="4">
        <v>8</v>
      </c>
      <c r="K116" s="2">
        <v>2</v>
      </c>
      <c r="L116" s="6"/>
    </row>
    <row r="117" spans="1:12" s="31" customFormat="1" x14ac:dyDescent="0.25">
      <c r="A117" s="2" t="s">
        <v>271</v>
      </c>
      <c r="B117" s="2" t="s">
        <v>272</v>
      </c>
      <c r="C117" s="3">
        <v>42192</v>
      </c>
      <c r="D117" s="2" t="s">
        <v>34</v>
      </c>
      <c r="E117" s="4">
        <v>5.6</v>
      </c>
      <c r="F117" s="2">
        <f>VLOOKUP($D117,[1]tombstone_data!$A$2:$Q$324,16,FALSE)</f>
        <v>200</v>
      </c>
      <c r="G117" s="2" t="str">
        <f t="shared" si="4"/>
        <v>Below</v>
      </c>
      <c r="H117" s="2">
        <v>0</v>
      </c>
      <c r="I117" s="2">
        <v>738</v>
      </c>
      <c r="J117" s="4">
        <v>7.7</v>
      </c>
      <c r="K117" s="2">
        <v>3</v>
      </c>
      <c r="L117" s="6"/>
    </row>
    <row r="118" spans="1:12" s="31" customFormat="1" x14ac:dyDescent="0.25">
      <c r="A118" s="2" t="s">
        <v>273</v>
      </c>
      <c r="B118" s="2" t="s">
        <v>274</v>
      </c>
      <c r="C118" s="3">
        <v>42192</v>
      </c>
      <c r="D118" s="2" t="s">
        <v>37</v>
      </c>
      <c r="E118" s="4">
        <v>6.4</v>
      </c>
      <c r="F118" s="2">
        <f>VLOOKUP($D118,[1]tombstone_data!$A$2:$Q$324,16,FALSE)</f>
        <v>200</v>
      </c>
      <c r="G118" s="2" t="str">
        <f t="shared" si="4"/>
        <v>Below</v>
      </c>
      <c r="H118" s="2">
        <v>0</v>
      </c>
      <c r="I118" s="2">
        <v>523</v>
      </c>
      <c r="J118" s="4">
        <v>7.9</v>
      </c>
      <c r="K118" s="2">
        <v>3</v>
      </c>
      <c r="L118" s="6"/>
    </row>
    <row r="119" spans="1:12" s="31" customFormat="1" x14ac:dyDescent="0.25">
      <c r="A119" s="2" t="s">
        <v>275</v>
      </c>
      <c r="B119" s="2" t="s">
        <v>276</v>
      </c>
      <c r="C119" s="3">
        <v>42192</v>
      </c>
      <c r="D119" s="2" t="s">
        <v>18</v>
      </c>
      <c r="E119" s="4">
        <v>3</v>
      </c>
      <c r="F119" s="2">
        <f>VLOOKUP($D119,[1]tombstone_data!$A$2:$Q$324,16,FALSE)</f>
        <v>200</v>
      </c>
      <c r="G119" s="2" t="str">
        <f t="shared" si="4"/>
        <v>Below</v>
      </c>
      <c r="H119" s="2">
        <v>0</v>
      </c>
      <c r="I119" s="2">
        <v>306</v>
      </c>
      <c r="J119" s="4">
        <v>7.8</v>
      </c>
      <c r="K119" s="2">
        <v>0</v>
      </c>
      <c r="L119" s="6"/>
    </row>
    <row r="120" spans="1:12" s="31" customFormat="1" x14ac:dyDescent="0.25">
      <c r="A120" s="2" t="s">
        <v>277</v>
      </c>
      <c r="B120" s="2" t="s">
        <v>278</v>
      </c>
      <c r="C120" s="3">
        <v>42192</v>
      </c>
      <c r="D120" s="2" t="s">
        <v>22</v>
      </c>
      <c r="E120" s="4">
        <v>9.6999999999999993</v>
      </c>
      <c r="F120" s="2">
        <f>VLOOKUP($D120,[1]tombstone_data!$A$2:$Q$324,16,FALSE)</f>
        <v>200</v>
      </c>
      <c r="G120" s="2" t="str">
        <f t="shared" si="4"/>
        <v>Below</v>
      </c>
      <c r="H120" s="2">
        <v>0</v>
      </c>
      <c r="I120" s="2">
        <v>395</v>
      </c>
      <c r="J120" s="4">
        <v>7.8</v>
      </c>
      <c r="K120" s="2">
        <v>4</v>
      </c>
      <c r="L120" s="6"/>
    </row>
    <row r="121" spans="1:12" s="31" customFormat="1" x14ac:dyDescent="0.25">
      <c r="A121" s="2" t="s">
        <v>239</v>
      </c>
      <c r="B121" s="2" t="s">
        <v>240</v>
      </c>
      <c r="C121" s="3">
        <v>42175</v>
      </c>
      <c r="D121" s="2" t="s">
        <v>46</v>
      </c>
      <c r="E121" s="2"/>
      <c r="F121" s="2">
        <f>VLOOKUP($D121,[1]tombstone_data!$A$2:$Q$324,16,FALSE)</f>
        <v>80</v>
      </c>
      <c r="G121" s="2"/>
      <c r="H121" s="2"/>
      <c r="I121" s="2"/>
      <c r="J121" s="2"/>
      <c r="K121" s="2"/>
      <c r="L121" s="6" t="s">
        <v>19</v>
      </c>
    </row>
    <row r="122" spans="1:12" s="31" customFormat="1" x14ac:dyDescent="0.25">
      <c r="A122" s="2" t="s">
        <v>339</v>
      </c>
      <c r="B122" s="2" t="s">
        <v>340</v>
      </c>
      <c r="C122" s="3">
        <v>42173</v>
      </c>
      <c r="D122" s="2" t="s">
        <v>14</v>
      </c>
      <c r="E122" s="4">
        <v>7.6</v>
      </c>
      <c r="F122" s="2">
        <f>VLOOKUP($D122,[1]tombstone_data!$A$2:$Q$324,16,FALSE)</f>
        <v>80</v>
      </c>
      <c r="G122" s="2" t="str">
        <f>IF(F122&gt;E122,"Below","Above")</f>
        <v>Below</v>
      </c>
      <c r="H122" s="2">
        <v>0</v>
      </c>
      <c r="I122" s="2">
        <v>596</v>
      </c>
      <c r="J122" s="2">
        <v>8.4</v>
      </c>
      <c r="K122" s="2">
        <v>7</v>
      </c>
      <c r="L122" s="6"/>
    </row>
    <row r="123" spans="1:12" s="31" customFormat="1" x14ac:dyDescent="0.25">
      <c r="A123" s="2" t="s">
        <v>295</v>
      </c>
      <c r="B123" s="2" t="s">
        <v>296</v>
      </c>
      <c r="C123" s="3">
        <v>42175</v>
      </c>
      <c r="D123" s="2" t="s">
        <v>46</v>
      </c>
      <c r="E123" s="4">
        <v>18.8</v>
      </c>
      <c r="F123" s="2">
        <f>VLOOKUP($D123,[1]tombstone_data!$A$2:$Q$324,16,FALSE)</f>
        <v>80</v>
      </c>
      <c r="G123" s="2" t="str">
        <f>IF(F123&gt;E123,"Below","Above")</f>
        <v>Below</v>
      </c>
      <c r="H123" s="2">
        <v>0</v>
      </c>
      <c r="I123" s="2">
        <v>1065</v>
      </c>
      <c r="J123" s="4">
        <v>8.3000000000000007</v>
      </c>
      <c r="K123" s="2">
        <v>16</v>
      </c>
      <c r="L123" s="6"/>
    </row>
    <row r="124" spans="1:12" s="31" customFormat="1" x14ac:dyDescent="0.25">
      <c r="A124" s="2" t="s">
        <v>341</v>
      </c>
      <c r="B124" s="2" t="s">
        <v>342</v>
      </c>
      <c r="C124" s="3">
        <v>42174</v>
      </c>
      <c r="D124" s="2" t="s">
        <v>14</v>
      </c>
      <c r="E124" s="4">
        <v>8.6999999999999993</v>
      </c>
      <c r="F124" s="2">
        <f>VLOOKUP($D124,[1]tombstone_data!$A$2:$Q$324,16,FALSE)</f>
        <v>80</v>
      </c>
      <c r="G124" s="2" t="str">
        <f>IF(F124&gt;E124,"Below","Above")</f>
        <v>Below</v>
      </c>
      <c r="H124" s="2">
        <v>0</v>
      </c>
      <c r="I124" s="2">
        <v>605</v>
      </c>
      <c r="J124" s="2">
        <v>8.3000000000000007</v>
      </c>
      <c r="K124" s="2">
        <v>8</v>
      </c>
      <c r="L124" s="6"/>
    </row>
    <row r="125" spans="1:12" s="31" customFormat="1" x14ac:dyDescent="0.25">
      <c r="A125" s="2" t="s">
        <v>241</v>
      </c>
      <c r="B125" s="2" t="s">
        <v>242</v>
      </c>
      <c r="C125" s="3">
        <v>42176</v>
      </c>
      <c r="D125" s="2" t="s">
        <v>46</v>
      </c>
      <c r="E125" s="2"/>
      <c r="F125" s="2">
        <f>VLOOKUP($D125,[1]tombstone_data!$A$2:$Q$324,16,FALSE)</f>
        <v>80</v>
      </c>
      <c r="G125" s="2"/>
      <c r="H125" s="2"/>
      <c r="I125" s="2"/>
      <c r="J125" s="2"/>
      <c r="K125" s="2"/>
      <c r="L125" s="6" t="s">
        <v>19</v>
      </c>
    </row>
    <row r="126" spans="1:12" s="31" customFormat="1" x14ac:dyDescent="0.25">
      <c r="A126" s="2" t="s">
        <v>343</v>
      </c>
      <c r="B126" s="2" t="s">
        <v>344</v>
      </c>
      <c r="C126" s="3">
        <v>42175</v>
      </c>
      <c r="D126" s="2" t="s">
        <v>14</v>
      </c>
      <c r="E126" s="4">
        <v>9.3000000000000007</v>
      </c>
      <c r="F126" s="2">
        <f>VLOOKUP($D126,[1]tombstone_data!$A$2:$Q$324,16,FALSE)</f>
        <v>80</v>
      </c>
      <c r="G126" s="2" t="str">
        <f t="shared" ref="G126:G154" si="5">IF(F126&gt;E126,"Below","Above")</f>
        <v>Below</v>
      </c>
      <c r="H126" s="2">
        <v>0</v>
      </c>
      <c r="I126" s="2">
        <v>609</v>
      </c>
      <c r="J126" s="2">
        <v>8.4</v>
      </c>
      <c r="K126" s="2">
        <v>8</v>
      </c>
      <c r="L126" s="6"/>
    </row>
    <row r="127" spans="1:12" s="31" customFormat="1" x14ac:dyDescent="0.25">
      <c r="A127" s="2" t="s">
        <v>297</v>
      </c>
      <c r="B127" s="2" t="s">
        <v>298</v>
      </c>
      <c r="C127" s="3">
        <v>42176</v>
      </c>
      <c r="D127" s="2" t="s">
        <v>46</v>
      </c>
      <c r="E127" s="4">
        <v>34</v>
      </c>
      <c r="F127" s="2">
        <f>VLOOKUP($D127,[1]tombstone_data!$A$2:$Q$324,16,FALSE)</f>
        <v>80</v>
      </c>
      <c r="G127" s="2" t="str">
        <f t="shared" si="5"/>
        <v>Below</v>
      </c>
      <c r="H127" s="2">
        <v>0.1</v>
      </c>
      <c r="I127" s="2">
        <v>1073</v>
      </c>
      <c r="J127" s="4">
        <v>8.3000000000000007</v>
      </c>
      <c r="K127" s="2">
        <v>26</v>
      </c>
      <c r="L127" s="6"/>
    </row>
    <row r="128" spans="1:12" s="31" customFormat="1" x14ac:dyDescent="0.25">
      <c r="A128" s="2" t="s">
        <v>345</v>
      </c>
      <c r="B128" s="2" t="s">
        <v>346</v>
      </c>
      <c r="C128" s="3">
        <v>42176</v>
      </c>
      <c r="D128" s="2" t="s">
        <v>14</v>
      </c>
      <c r="E128" s="4">
        <v>7.3</v>
      </c>
      <c r="F128" s="2">
        <f>VLOOKUP($D128,[1]tombstone_data!$A$2:$Q$324,16,FALSE)</f>
        <v>80</v>
      </c>
      <c r="G128" s="2" t="str">
        <f t="shared" si="5"/>
        <v>Below</v>
      </c>
      <c r="H128" s="2">
        <v>0</v>
      </c>
      <c r="I128" s="2">
        <v>619</v>
      </c>
      <c r="J128" s="2">
        <v>8.3000000000000007</v>
      </c>
      <c r="K128" s="2">
        <v>8</v>
      </c>
      <c r="L128" s="6"/>
    </row>
    <row r="129" spans="1:12" s="31" customFormat="1" x14ac:dyDescent="0.25">
      <c r="A129" s="2" t="s">
        <v>299</v>
      </c>
      <c r="B129" s="2" t="s">
        <v>300</v>
      </c>
      <c r="C129" s="3">
        <v>42177</v>
      </c>
      <c r="D129" s="2" t="s">
        <v>46</v>
      </c>
      <c r="E129" s="4">
        <v>32</v>
      </c>
      <c r="F129" s="2">
        <f>VLOOKUP($D129,[1]tombstone_data!$A$2:$Q$324,16,FALSE)</f>
        <v>80</v>
      </c>
      <c r="G129" s="2" t="str">
        <f t="shared" si="5"/>
        <v>Below</v>
      </c>
      <c r="H129" s="2">
        <v>0.1</v>
      </c>
      <c r="I129" s="2">
        <v>1067</v>
      </c>
      <c r="J129" s="4">
        <v>8.3000000000000007</v>
      </c>
      <c r="K129" s="2">
        <v>22</v>
      </c>
      <c r="L129" s="6"/>
    </row>
    <row r="130" spans="1:12" s="31" customFormat="1" x14ac:dyDescent="0.25">
      <c r="A130" s="2" t="s">
        <v>347</v>
      </c>
      <c r="B130" s="2" t="s">
        <v>348</v>
      </c>
      <c r="C130" s="3">
        <v>42177</v>
      </c>
      <c r="D130" s="2" t="s">
        <v>14</v>
      </c>
      <c r="E130" s="4">
        <v>10.3</v>
      </c>
      <c r="F130" s="2">
        <f>VLOOKUP($D130,[1]tombstone_data!$A$2:$Q$324,16,FALSE)</f>
        <v>80</v>
      </c>
      <c r="G130" s="2" t="str">
        <f t="shared" si="5"/>
        <v>Below</v>
      </c>
      <c r="H130" s="2">
        <v>0</v>
      </c>
      <c r="I130" s="2">
        <v>625</v>
      </c>
      <c r="J130" s="2">
        <v>8.1999999999999993</v>
      </c>
      <c r="K130" s="2">
        <v>9</v>
      </c>
      <c r="L130" s="6"/>
    </row>
    <row r="131" spans="1:12" s="31" customFormat="1" x14ac:dyDescent="0.25">
      <c r="A131" s="2" t="s">
        <v>301</v>
      </c>
      <c r="B131" s="2" t="s">
        <v>302</v>
      </c>
      <c r="C131" s="3">
        <v>42178</v>
      </c>
      <c r="D131" s="2" t="s">
        <v>46</v>
      </c>
      <c r="E131" s="4">
        <v>27</v>
      </c>
      <c r="F131" s="2">
        <f>VLOOKUP($D131,[1]tombstone_data!$A$2:$Q$324,16,FALSE)</f>
        <v>80</v>
      </c>
      <c r="G131" s="2" t="str">
        <f t="shared" si="5"/>
        <v>Below</v>
      </c>
      <c r="H131" s="2">
        <v>0.1</v>
      </c>
      <c r="I131" s="2">
        <v>1069</v>
      </c>
      <c r="J131" s="4">
        <v>8.4</v>
      </c>
      <c r="K131" s="2">
        <v>25</v>
      </c>
      <c r="L131" s="6"/>
    </row>
    <row r="132" spans="1:12" s="31" customFormat="1" x14ac:dyDescent="0.25">
      <c r="A132" s="2" t="s">
        <v>349</v>
      </c>
      <c r="B132" s="2" t="s">
        <v>350</v>
      </c>
      <c r="C132" s="3">
        <v>42178</v>
      </c>
      <c r="D132" s="2" t="s">
        <v>14</v>
      </c>
      <c r="E132" s="4">
        <v>14.4</v>
      </c>
      <c r="F132" s="2">
        <f>VLOOKUP($D132,[1]tombstone_data!$A$2:$Q$324,16,FALSE)</f>
        <v>80</v>
      </c>
      <c r="G132" s="2" t="str">
        <f t="shared" si="5"/>
        <v>Below</v>
      </c>
      <c r="H132" s="2">
        <v>0</v>
      </c>
      <c r="I132" s="2">
        <v>629</v>
      </c>
      <c r="J132" s="2">
        <v>8.3000000000000007</v>
      </c>
      <c r="K132" s="2">
        <v>10</v>
      </c>
      <c r="L132" s="6"/>
    </row>
    <row r="133" spans="1:12" s="31" customFormat="1" x14ac:dyDescent="0.25">
      <c r="A133" s="2" t="s">
        <v>303</v>
      </c>
      <c r="B133" s="2" t="s">
        <v>304</v>
      </c>
      <c r="C133" s="3">
        <v>42179</v>
      </c>
      <c r="D133" s="2" t="s">
        <v>46</v>
      </c>
      <c r="E133" s="4">
        <v>20.399999999999999</v>
      </c>
      <c r="F133" s="2">
        <f>VLOOKUP($D133,[1]tombstone_data!$A$2:$Q$324,16,FALSE)</f>
        <v>80</v>
      </c>
      <c r="G133" s="2" t="str">
        <f t="shared" si="5"/>
        <v>Below</v>
      </c>
      <c r="H133" s="2">
        <v>0</v>
      </c>
      <c r="I133" s="2">
        <v>1069</v>
      </c>
      <c r="J133" s="4">
        <v>8.3000000000000007</v>
      </c>
      <c r="K133" s="2">
        <v>17</v>
      </c>
      <c r="L133" s="6"/>
    </row>
    <row r="134" spans="1:12" s="31" customFormat="1" x14ac:dyDescent="0.25">
      <c r="A134" s="2" t="s">
        <v>351</v>
      </c>
      <c r="B134" s="2" t="s">
        <v>352</v>
      </c>
      <c r="C134" s="3">
        <v>42179</v>
      </c>
      <c r="D134" s="2" t="s">
        <v>14</v>
      </c>
      <c r="E134" s="4">
        <v>19.2</v>
      </c>
      <c r="F134" s="2">
        <f>VLOOKUP($D134,[1]tombstone_data!$A$2:$Q$324,16,FALSE)</f>
        <v>80</v>
      </c>
      <c r="G134" s="2" t="str">
        <f t="shared" si="5"/>
        <v>Below</v>
      </c>
      <c r="H134" s="2">
        <v>0</v>
      </c>
      <c r="I134" s="2">
        <v>636</v>
      </c>
      <c r="J134" s="2">
        <v>8.3000000000000007</v>
      </c>
      <c r="K134" s="2">
        <v>14</v>
      </c>
      <c r="L134" s="6"/>
    </row>
    <row r="135" spans="1:12" s="31" customFormat="1" x14ac:dyDescent="0.25">
      <c r="A135" s="2" t="s">
        <v>305</v>
      </c>
      <c r="B135" s="2" t="s">
        <v>306</v>
      </c>
      <c r="C135" s="3">
        <v>42180</v>
      </c>
      <c r="D135" s="2" t="s">
        <v>46</v>
      </c>
      <c r="E135" s="4">
        <v>48.8</v>
      </c>
      <c r="F135" s="2">
        <f>VLOOKUP($D135,[1]tombstone_data!$A$2:$Q$324,16,FALSE)</f>
        <v>80</v>
      </c>
      <c r="G135" s="2" t="str">
        <f t="shared" si="5"/>
        <v>Below</v>
      </c>
      <c r="H135" s="2">
        <v>0.1</v>
      </c>
      <c r="I135" s="2">
        <v>1035</v>
      </c>
      <c r="J135" s="4">
        <v>8.4</v>
      </c>
      <c r="K135" s="2">
        <v>20</v>
      </c>
      <c r="L135" s="6"/>
    </row>
    <row r="136" spans="1:12" s="31" customFormat="1" x14ac:dyDescent="0.25">
      <c r="A136" s="2" t="s">
        <v>353</v>
      </c>
      <c r="B136" s="2" t="s">
        <v>354</v>
      </c>
      <c r="C136" s="3">
        <v>42180</v>
      </c>
      <c r="D136" s="2" t="s">
        <v>14</v>
      </c>
      <c r="E136" s="4">
        <v>31.2</v>
      </c>
      <c r="F136" s="2">
        <f>VLOOKUP($D136,[1]tombstone_data!$A$2:$Q$324,16,FALSE)</f>
        <v>80</v>
      </c>
      <c r="G136" s="2" t="str">
        <f t="shared" si="5"/>
        <v>Below</v>
      </c>
      <c r="H136" s="2">
        <v>0</v>
      </c>
      <c r="I136" s="2">
        <v>591</v>
      </c>
      <c r="J136" s="2">
        <v>8.1</v>
      </c>
      <c r="K136" s="2">
        <v>16</v>
      </c>
      <c r="L136" s="6"/>
    </row>
    <row r="137" spans="1:12" s="31" customFormat="1" x14ac:dyDescent="0.25">
      <c r="A137" s="2" t="s">
        <v>307</v>
      </c>
      <c r="B137" s="2" t="s">
        <v>308</v>
      </c>
      <c r="C137" s="3">
        <v>42181</v>
      </c>
      <c r="D137" s="2" t="s">
        <v>46</v>
      </c>
      <c r="E137" s="4">
        <v>116</v>
      </c>
      <c r="F137" s="2">
        <f>VLOOKUP($D137,[1]tombstone_data!$A$2:$Q$324,16,FALSE)</f>
        <v>80</v>
      </c>
      <c r="G137" s="2" t="str">
        <f t="shared" si="5"/>
        <v>Above</v>
      </c>
      <c r="H137" s="2">
        <v>0.4</v>
      </c>
      <c r="I137" s="2">
        <v>730</v>
      </c>
      <c r="J137" s="4">
        <v>8</v>
      </c>
      <c r="K137" s="2">
        <v>42</v>
      </c>
      <c r="L137" s="6"/>
    </row>
    <row r="138" spans="1:12" s="31" customFormat="1" x14ac:dyDescent="0.25">
      <c r="A138" s="2" t="s">
        <v>355</v>
      </c>
      <c r="B138" s="2" t="s">
        <v>356</v>
      </c>
      <c r="C138" s="3">
        <v>42181</v>
      </c>
      <c r="D138" s="2" t="s">
        <v>14</v>
      </c>
      <c r="E138" s="4">
        <v>31.2</v>
      </c>
      <c r="F138" s="2">
        <f>VLOOKUP($D138,[1]tombstone_data!$A$2:$Q$324,16,FALSE)</f>
        <v>80</v>
      </c>
      <c r="G138" s="2" t="str">
        <f t="shared" si="5"/>
        <v>Below</v>
      </c>
      <c r="H138" s="2">
        <v>0</v>
      </c>
      <c r="I138" s="2">
        <v>477</v>
      </c>
      <c r="J138" s="2">
        <v>8.1</v>
      </c>
      <c r="K138" s="2">
        <v>18</v>
      </c>
      <c r="L138" s="6"/>
    </row>
    <row r="139" spans="1:12" s="31" customFormat="1" x14ac:dyDescent="0.25">
      <c r="A139" s="2" t="s">
        <v>309</v>
      </c>
      <c r="B139" s="2" t="s">
        <v>310</v>
      </c>
      <c r="C139" s="3">
        <v>42182</v>
      </c>
      <c r="D139" s="2" t="s">
        <v>46</v>
      </c>
      <c r="E139" s="4">
        <v>68</v>
      </c>
      <c r="F139" s="2">
        <f>VLOOKUP($D139,[1]tombstone_data!$A$2:$Q$324,16,FALSE)</f>
        <v>80</v>
      </c>
      <c r="G139" s="2" t="str">
        <f t="shared" si="5"/>
        <v>Below</v>
      </c>
      <c r="H139" s="2">
        <v>0.2</v>
      </c>
      <c r="I139" s="2">
        <v>464</v>
      </c>
      <c r="J139" s="4">
        <v>7.9</v>
      </c>
      <c r="K139" s="2">
        <v>24</v>
      </c>
      <c r="L139" s="6"/>
    </row>
    <row r="140" spans="1:12" s="31" customFormat="1" x14ac:dyDescent="0.25">
      <c r="A140" s="2" t="s">
        <v>357</v>
      </c>
      <c r="B140" s="2" t="s">
        <v>358</v>
      </c>
      <c r="C140" s="3">
        <v>42182</v>
      </c>
      <c r="D140" s="2" t="s">
        <v>14</v>
      </c>
      <c r="E140" s="4">
        <v>20</v>
      </c>
      <c r="F140" s="2">
        <f>VLOOKUP($D140,[1]tombstone_data!$A$2:$Q$324,16,FALSE)</f>
        <v>80</v>
      </c>
      <c r="G140" s="2" t="str">
        <f t="shared" si="5"/>
        <v>Below</v>
      </c>
      <c r="H140" s="2">
        <v>0</v>
      </c>
      <c r="I140" s="2">
        <v>443</v>
      </c>
      <c r="J140" s="2">
        <v>8</v>
      </c>
      <c r="K140" s="2">
        <v>12</v>
      </c>
      <c r="L140" s="6"/>
    </row>
    <row r="141" spans="1:12" s="31" customFormat="1" x14ac:dyDescent="0.25">
      <c r="A141" s="2" t="s">
        <v>263</v>
      </c>
      <c r="B141" s="2" t="s">
        <v>264</v>
      </c>
      <c r="C141" s="3">
        <v>42191</v>
      </c>
      <c r="D141" s="2" t="s">
        <v>49</v>
      </c>
      <c r="E141" s="4">
        <v>14.8</v>
      </c>
      <c r="F141" s="2">
        <f>VLOOKUP($D141,[1]tombstone_data!$A$2:$Q$324,16,FALSE)</f>
        <v>0</v>
      </c>
      <c r="G141" s="2" t="str">
        <f t="shared" si="5"/>
        <v>Above</v>
      </c>
      <c r="H141" s="2">
        <v>0</v>
      </c>
      <c r="I141" s="2">
        <v>894</v>
      </c>
      <c r="J141" s="4">
        <v>8</v>
      </c>
      <c r="K141" s="2">
        <v>17</v>
      </c>
      <c r="L141" s="6"/>
    </row>
    <row r="142" spans="1:12" s="31" customFormat="1" x14ac:dyDescent="0.25">
      <c r="A142" s="2" t="s">
        <v>311</v>
      </c>
      <c r="B142" s="2" t="s">
        <v>312</v>
      </c>
      <c r="C142" s="3">
        <v>42183</v>
      </c>
      <c r="D142" s="2" t="s">
        <v>46</v>
      </c>
      <c r="E142" s="4">
        <v>138</v>
      </c>
      <c r="F142" s="2">
        <f>VLOOKUP($D142,[1]tombstone_data!$A$2:$Q$324,16,FALSE)</f>
        <v>80</v>
      </c>
      <c r="G142" s="2" t="str">
        <f t="shared" si="5"/>
        <v>Above</v>
      </c>
      <c r="H142" s="2">
        <v>0.3</v>
      </c>
      <c r="I142" s="2">
        <v>649</v>
      </c>
      <c r="J142" s="2">
        <v>7.9</v>
      </c>
      <c r="K142" s="2">
        <v>68</v>
      </c>
      <c r="L142" s="6"/>
    </row>
    <row r="143" spans="1:12" s="31" customFormat="1" x14ac:dyDescent="0.25">
      <c r="A143" s="2" t="s">
        <v>359</v>
      </c>
      <c r="B143" s="2" t="s">
        <v>360</v>
      </c>
      <c r="C143" s="3">
        <v>42183</v>
      </c>
      <c r="D143" s="2" t="s">
        <v>14</v>
      </c>
      <c r="E143" s="4">
        <v>12</v>
      </c>
      <c r="F143" s="2">
        <f>VLOOKUP($D143,[1]tombstone_data!$A$2:$Q$324,16,FALSE)</f>
        <v>80</v>
      </c>
      <c r="G143" s="2" t="str">
        <f t="shared" si="5"/>
        <v>Below</v>
      </c>
      <c r="H143" s="2">
        <v>0</v>
      </c>
      <c r="I143" s="2">
        <v>533</v>
      </c>
      <c r="J143" s="2">
        <v>8.1999999999999993</v>
      </c>
      <c r="K143" s="2">
        <v>9</v>
      </c>
      <c r="L143" s="6"/>
    </row>
    <row r="144" spans="1:12" s="31" customFormat="1" x14ac:dyDescent="0.25">
      <c r="A144" s="2" t="s">
        <v>313</v>
      </c>
      <c r="B144" s="2" t="s">
        <v>314</v>
      </c>
      <c r="C144" s="3">
        <v>42184</v>
      </c>
      <c r="D144" s="2" t="s">
        <v>46</v>
      </c>
      <c r="E144" s="4">
        <v>45.2</v>
      </c>
      <c r="F144" s="2">
        <f>VLOOKUP($D144,[1]tombstone_data!$A$2:$Q$324,16,FALSE)</f>
        <v>80</v>
      </c>
      <c r="G144" s="2" t="str">
        <f t="shared" si="5"/>
        <v>Below</v>
      </c>
      <c r="H144" s="2">
        <v>0</v>
      </c>
      <c r="I144" s="2">
        <v>751</v>
      </c>
      <c r="J144" s="2">
        <v>7.8</v>
      </c>
      <c r="K144" s="2">
        <v>31</v>
      </c>
      <c r="L144" s="6"/>
    </row>
    <row r="145" spans="1:12" s="31" customFormat="1" x14ac:dyDescent="0.25">
      <c r="A145" s="2" t="s">
        <v>315</v>
      </c>
      <c r="B145" s="2" t="s">
        <v>316</v>
      </c>
      <c r="C145" s="3">
        <v>42185</v>
      </c>
      <c r="D145" s="2" t="s">
        <v>46</v>
      </c>
      <c r="E145" s="4">
        <v>74.8</v>
      </c>
      <c r="F145" s="2">
        <f>VLOOKUP($D145,[1]tombstone_data!$A$2:$Q$324,16,FALSE)</f>
        <v>80</v>
      </c>
      <c r="G145" s="2" t="str">
        <f t="shared" si="5"/>
        <v>Below</v>
      </c>
      <c r="H145" s="2">
        <v>0</v>
      </c>
      <c r="I145" s="2">
        <v>759</v>
      </c>
      <c r="J145" s="2">
        <v>7.9</v>
      </c>
      <c r="K145" s="2">
        <v>69</v>
      </c>
      <c r="L145" s="6"/>
    </row>
    <row r="146" spans="1:12" s="31" customFormat="1" x14ac:dyDescent="0.25">
      <c r="A146" s="2" t="s">
        <v>317</v>
      </c>
      <c r="B146" s="2" t="s">
        <v>318</v>
      </c>
      <c r="C146" s="3">
        <v>42186</v>
      </c>
      <c r="D146" s="2" t="s">
        <v>46</v>
      </c>
      <c r="E146" s="4">
        <v>80</v>
      </c>
      <c r="F146" s="2">
        <f>VLOOKUP($D146,[1]tombstone_data!$A$2:$Q$324,16,FALSE)</f>
        <v>80</v>
      </c>
      <c r="G146" s="33" t="str">
        <f t="shared" si="5"/>
        <v>Above</v>
      </c>
      <c r="H146" s="2">
        <v>0</v>
      </c>
      <c r="I146" s="2">
        <v>666</v>
      </c>
      <c r="J146" s="2">
        <v>7.8</v>
      </c>
      <c r="K146" s="2">
        <v>69</v>
      </c>
      <c r="L146" s="6"/>
    </row>
    <row r="147" spans="1:12" s="31" customFormat="1" x14ac:dyDescent="0.25">
      <c r="A147" s="2" t="s">
        <v>319</v>
      </c>
      <c r="B147" s="2" t="s">
        <v>320</v>
      </c>
      <c r="C147" s="3">
        <v>42187</v>
      </c>
      <c r="D147" s="2" t="s">
        <v>46</v>
      </c>
      <c r="E147" s="4">
        <v>187.2</v>
      </c>
      <c r="F147" s="2">
        <f>VLOOKUP($D147,[1]tombstone_data!$A$2:$Q$324,16,FALSE)</f>
        <v>80</v>
      </c>
      <c r="G147" s="2" t="str">
        <f t="shared" si="5"/>
        <v>Above</v>
      </c>
      <c r="H147" s="2">
        <v>0.2</v>
      </c>
      <c r="I147" s="2">
        <v>578</v>
      </c>
      <c r="J147" s="2">
        <v>7.8</v>
      </c>
      <c r="K147" s="2">
        <v>203</v>
      </c>
      <c r="L147" s="6"/>
    </row>
    <row r="148" spans="1:12" s="31" customFormat="1" x14ac:dyDescent="0.25">
      <c r="A148" s="2" t="s">
        <v>361</v>
      </c>
      <c r="B148" s="2" t="s">
        <v>362</v>
      </c>
      <c r="C148" s="3">
        <v>42184</v>
      </c>
      <c r="D148" s="2" t="s">
        <v>14</v>
      </c>
      <c r="E148" s="4">
        <v>9.6</v>
      </c>
      <c r="F148" s="2">
        <f>VLOOKUP($D148,[1]tombstone_data!$A$2:$Q$324,16,FALSE)</f>
        <v>80</v>
      </c>
      <c r="G148" s="2" t="str">
        <f t="shared" si="5"/>
        <v>Below</v>
      </c>
      <c r="H148" s="2">
        <v>0</v>
      </c>
      <c r="I148" s="2">
        <v>588</v>
      </c>
      <c r="J148" s="2">
        <v>8.1</v>
      </c>
      <c r="K148" s="2">
        <v>5</v>
      </c>
      <c r="L148" s="6"/>
    </row>
    <row r="149" spans="1:12" s="31" customFormat="1" x14ac:dyDescent="0.25">
      <c r="A149" s="2" t="s">
        <v>321</v>
      </c>
      <c r="B149" s="2" t="s">
        <v>322</v>
      </c>
      <c r="C149" s="3">
        <v>42188</v>
      </c>
      <c r="D149" s="2" t="s">
        <v>46</v>
      </c>
      <c r="E149" s="4">
        <v>59.2</v>
      </c>
      <c r="F149" s="2">
        <f>VLOOKUP($D149,[1]tombstone_data!$A$2:$Q$324,16,FALSE)</f>
        <v>80</v>
      </c>
      <c r="G149" s="2" t="str">
        <f t="shared" si="5"/>
        <v>Below</v>
      </c>
      <c r="H149" s="2">
        <v>0.1</v>
      </c>
      <c r="I149" s="2">
        <v>600</v>
      </c>
      <c r="J149" s="2">
        <v>7.8</v>
      </c>
      <c r="K149" s="2">
        <v>42</v>
      </c>
      <c r="L149" s="6"/>
    </row>
    <row r="150" spans="1:12" s="31" customFormat="1" x14ac:dyDescent="0.25">
      <c r="A150" s="2" t="s">
        <v>363</v>
      </c>
      <c r="B150" s="2" t="s">
        <v>364</v>
      </c>
      <c r="C150" s="3">
        <v>42185</v>
      </c>
      <c r="D150" s="2" t="s">
        <v>14</v>
      </c>
      <c r="E150" s="4">
        <v>9.6999999999999993</v>
      </c>
      <c r="F150" s="2">
        <f>VLOOKUP($D150,[1]tombstone_data!$A$2:$Q$324,16,FALSE)</f>
        <v>80</v>
      </c>
      <c r="G150" s="2" t="str">
        <f t="shared" si="5"/>
        <v>Below</v>
      </c>
      <c r="H150" s="2">
        <v>0</v>
      </c>
      <c r="I150" s="2">
        <v>583</v>
      </c>
      <c r="J150" s="2">
        <v>8.1999999999999993</v>
      </c>
      <c r="K150" s="2">
        <v>6</v>
      </c>
      <c r="L150" s="6"/>
    </row>
    <row r="151" spans="1:12" s="31" customFormat="1" x14ac:dyDescent="0.25">
      <c r="A151" s="2" t="s">
        <v>323</v>
      </c>
      <c r="B151" s="2" t="s">
        <v>324</v>
      </c>
      <c r="C151" s="3">
        <v>42189</v>
      </c>
      <c r="D151" s="2" t="s">
        <v>46</v>
      </c>
      <c r="E151" s="4">
        <v>67.599999999999994</v>
      </c>
      <c r="F151" s="2">
        <f>VLOOKUP($D151,[1]tombstone_data!$A$2:$Q$324,16,FALSE)</f>
        <v>80</v>
      </c>
      <c r="G151" s="2" t="str">
        <f t="shared" si="5"/>
        <v>Below</v>
      </c>
      <c r="H151" s="2">
        <v>0</v>
      </c>
      <c r="I151" s="2">
        <v>741</v>
      </c>
      <c r="J151" s="2">
        <v>7.9</v>
      </c>
      <c r="K151" s="2">
        <v>72</v>
      </c>
      <c r="L151" s="6"/>
    </row>
    <row r="152" spans="1:12" s="31" customFormat="1" x14ac:dyDescent="0.25">
      <c r="A152" s="2" t="s">
        <v>365</v>
      </c>
      <c r="B152" s="2" t="s">
        <v>366</v>
      </c>
      <c r="C152" s="3">
        <v>42186</v>
      </c>
      <c r="D152" s="2" t="s">
        <v>14</v>
      </c>
      <c r="E152" s="4">
        <v>8.6999999999999993</v>
      </c>
      <c r="F152" s="2">
        <f>VLOOKUP($D152,[1]tombstone_data!$A$2:$Q$324,16,FALSE)</f>
        <v>80</v>
      </c>
      <c r="G152" s="2" t="str">
        <f t="shared" si="5"/>
        <v>Below</v>
      </c>
      <c r="H152" s="2">
        <v>0</v>
      </c>
      <c r="I152" s="2">
        <v>572</v>
      </c>
      <c r="J152" s="2">
        <v>8</v>
      </c>
      <c r="K152" s="2">
        <v>7</v>
      </c>
      <c r="L152" s="6"/>
    </row>
    <row r="153" spans="1:12" s="31" customFormat="1" x14ac:dyDescent="0.25">
      <c r="A153" s="2" t="s">
        <v>325</v>
      </c>
      <c r="B153" s="2" t="s">
        <v>326</v>
      </c>
      <c r="C153" s="3">
        <v>42190</v>
      </c>
      <c r="D153" s="2" t="s">
        <v>46</v>
      </c>
      <c r="E153" s="4">
        <v>40.799999999999997</v>
      </c>
      <c r="F153" s="2">
        <f>VLOOKUP($D153,[1]tombstone_data!$A$2:$Q$324,16,FALSE)</f>
        <v>80</v>
      </c>
      <c r="G153" s="2" t="str">
        <f t="shared" si="5"/>
        <v>Below</v>
      </c>
      <c r="H153" s="2"/>
      <c r="I153" s="2">
        <v>836</v>
      </c>
      <c r="J153" s="2">
        <v>8</v>
      </c>
      <c r="K153" s="2">
        <v>34</v>
      </c>
      <c r="L153" s="6" t="s">
        <v>23</v>
      </c>
    </row>
    <row r="154" spans="1:12" s="31" customFormat="1" x14ac:dyDescent="0.25">
      <c r="A154" s="2" t="s">
        <v>367</v>
      </c>
      <c r="B154" s="2" t="s">
        <v>368</v>
      </c>
      <c r="C154" s="3">
        <v>42187</v>
      </c>
      <c r="D154" s="2" t="s">
        <v>14</v>
      </c>
      <c r="E154" s="4">
        <v>8.8000000000000007</v>
      </c>
      <c r="F154" s="2">
        <f>VLOOKUP($D154,[1]tombstone_data!$A$2:$Q$324,16,FALSE)</f>
        <v>80</v>
      </c>
      <c r="G154" s="2" t="str">
        <f t="shared" si="5"/>
        <v>Below</v>
      </c>
      <c r="H154" s="2">
        <v>0</v>
      </c>
      <c r="I154" s="2">
        <v>506</v>
      </c>
      <c r="J154" s="2">
        <v>8.1999999999999993</v>
      </c>
      <c r="K154" s="2">
        <v>5</v>
      </c>
      <c r="L154" s="6"/>
    </row>
    <row r="155" spans="1:12" s="31" customFormat="1" x14ac:dyDescent="0.25">
      <c r="A155" s="2" t="s">
        <v>327</v>
      </c>
      <c r="B155" s="2" t="s">
        <v>328</v>
      </c>
      <c r="C155" s="3">
        <v>42191</v>
      </c>
      <c r="D155" s="2" t="s">
        <v>46</v>
      </c>
      <c r="E155" s="4"/>
      <c r="F155" s="2">
        <f>VLOOKUP($D155,[1]tombstone_data!$A$2:$Q$324,16,FALSE)</f>
        <v>80</v>
      </c>
      <c r="G155" s="2"/>
      <c r="H155" s="4"/>
      <c r="I155" s="2"/>
      <c r="J155" s="2"/>
      <c r="K155" s="2"/>
      <c r="L155" s="6" t="s">
        <v>27</v>
      </c>
    </row>
    <row r="156" spans="1:12" s="31" customFormat="1" x14ac:dyDescent="0.25">
      <c r="A156" s="2" t="s">
        <v>369</v>
      </c>
      <c r="B156" s="2" t="s">
        <v>370</v>
      </c>
      <c r="C156" s="3">
        <v>42188</v>
      </c>
      <c r="D156" s="2" t="s">
        <v>14</v>
      </c>
      <c r="E156" s="4">
        <v>9.6</v>
      </c>
      <c r="F156" s="2">
        <f>VLOOKUP($D156,[1]tombstone_data!$A$2:$Q$324,16,FALSE)</f>
        <v>80</v>
      </c>
      <c r="G156" s="2" t="str">
        <f>IF(F156&gt;E156,"Below","Above")</f>
        <v>Below</v>
      </c>
      <c r="H156" s="2">
        <v>0</v>
      </c>
      <c r="I156" s="2">
        <v>532</v>
      </c>
      <c r="J156" s="2">
        <v>8</v>
      </c>
      <c r="K156" s="2">
        <v>8</v>
      </c>
      <c r="L156" s="6"/>
    </row>
    <row r="157" spans="1:12" s="31" customFormat="1" x14ac:dyDescent="0.25">
      <c r="A157" s="2" t="s">
        <v>261</v>
      </c>
      <c r="B157" s="2" t="s">
        <v>262</v>
      </c>
      <c r="C157" s="3">
        <v>42191</v>
      </c>
      <c r="D157" s="2" t="s">
        <v>46</v>
      </c>
      <c r="E157" s="4">
        <v>17.3</v>
      </c>
      <c r="F157" s="2">
        <f>VLOOKUP($D157,[1]tombstone_data!$A$2:$Q$324,16,FALSE)</f>
        <v>80</v>
      </c>
      <c r="G157" s="2" t="str">
        <f>IF(F157&gt;E157,"Below","Above")</f>
        <v>Below</v>
      </c>
      <c r="H157" s="2">
        <v>0</v>
      </c>
      <c r="I157" s="2">
        <v>872</v>
      </c>
      <c r="J157" s="4">
        <v>8.1</v>
      </c>
      <c r="K157" s="2">
        <v>15</v>
      </c>
      <c r="L157" s="6"/>
    </row>
    <row r="158" spans="1:12" s="31" customFormat="1" x14ac:dyDescent="0.25">
      <c r="A158" s="2" t="s">
        <v>371</v>
      </c>
      <c r="B158" s="2" t="s">
        <v>372</v>
      </c>
      <c r="C158" s="3">
        <v>42189</v>
      </c>
      <c r="D158" s="2" t="s">
        <v>14</v>
      </c>
      <c r="E158" s="4">
        <v>14</v>
      </c>
      <c r="F158" s="2">
        <f>VLOOKUP($D158,[1]tombstone_data!$A$2:$Q$324,16,FALSE)</f>
        <v>80</v>
      </c>
      <c r="G158" s="2" t="str">
        <f>IF(F158&gt;E158,"Below","Above")</f>
        <v>Below</v>
      </c>
      <c r="H158" s="2">
        <v>0</v>
      </c>
      <c r="I158" s="2">
        <v>571</v>
      </c>
      <c r="J158" s="2">
        <v>8</v>
      </c>
      <c r="K158" s="2">
        <v>15</v>
      </c>
      <c r="L158" s="6"/>
    </row>
    <row r="159" spans="1:12" s="31" customFormat="1" x14ac:dyDescent="0.25">
      <c r="A159" s="2" t="s">
        <v>329</v>
      </c>
      <c r="B159" s="2" t="s">
        <v>330</v>
      </c>
      <c r="C159" s="3">
        <v>42192</v>
      </c>
      <c r="D159" s="2" t="s">
        <v>46</v>
      </c>
      <c r="E159" s="4"/>
      <c r="F159" s="2">
        <f>VLOOKUP($D159,[1]tombstone_data!$A$2:$Q$324,16,FALSE)</f>
        <v>80</v>
      </c>
      <c r="G159" s="2"/>
      <c r="H159" s="4"/>
      <c r="I159" s="2"/>
      <c r="J159" s="2"/>
      <c r="K159" s="2"/>
      <c r="L159" s="6" t="s">
        <v>27</v>
      </c>
    </row>
    <row r="160" spans="1:12" s="31" customFormat="1" x14ac:dyDescent="0.25">
      <c r="A160" s="2" t="s">
        <v>373</v>
      </c>
      <c r="B160" s="2" t="s">
        <v>374</v>
      </c>
      <c r="C160" s="3">
        <v>42190</v>
      </c>
      <c r="D160" s="2" t="s">
        <v>14</v>
      </c>
      <c r="E160" s="4">
        <v>12</v>
      </c>
      <c r="F160" s="2">
        <f>VLOOKUP($D160,[1]tombstone_data!$A$2:$Q$324,16,FALSE)</f>
        <v>80</v>
      </c>
      <c r="G160" s="2" t="str">
        <f t="shared" ref="G160:G169" si="6">IF(F160&gt;E160,"Below","Above")</f>
        <v>Below</v>
      </c>
      <c r="H160" s="2">
        <v>0</v>
      </c>
      <c r="I160" s="2">
        <v>589</v>
      </c>
      <c r="J160" s="2">
        <v>8.1999999999999993</v>
      </c>
      <c r="K160" s="2">
        <v>11</v>
      </c>
      <c r="L160" s="6"/>
    </row>
    <row r="161" spans="1:12" s="31" customFormat="1" x14ac:dyDescent="0.25">
      <c r="A161" s="2" t="s">
        <v>247</v>
      </c>
      <c r="B161" s="2" t="s">
        <v>248</v>
      </c>
      <c r="C161" s="3">
        <v>42191</v>
      </c>
      <c r="D161" s="2" t="s">
        <v>76</v>
      </c>
      <c r="E161" s="4">
        <v>10.8</v>
      </c>
      <c r="F161" s="2">
        <f>VLOOKUP($D161,[1]tombstone_data!$A$2:$Q$324,16,FALSE)</f>
        <v>25</v>
      </c>
      <c r="G161" s="2" t="str">
        <f t="shared" si="6"/>
        <v>Below</v>
      </c>
      <c r="H161" s="2">
        <v>0</v>
      </c>
      <c r="I161" s="2">
        <v>291</v>
      </c>
      <c r="J161" s="2">
        <v>7.8</v>
      </c>
      <c r="K161" s="2">
        <v>1</v>
      </c>
      <c r="L161" s="6"/>
    </row>
    <row r="162" spans="1:12" s="31" customFormat="1" x14ac:dyDescent="0.25">
      <c r="A162" s="2" t="s">
        <v>249</v>
      </c>
      <c r="B162" s="2" t="s">
        <v>250</v>
      </c>
      <c r="C162" s="3">
        <v>42191</v>
      </c>
      <c r="D162" s="2" t="s">
        <v>73</v>
      </c>
      <c r="E162" s="4">
        <v>6.4</v>
      </c>
      <c r="F162" s="2">
        <f>VLOOKUP($D162,[1]tombstone_data!$A$2:$Q$324,16,FALSE)</f>
        <v>25</v>
      </c>
      <c r="G162" s="2" t="str">
        <f t="shared" si="6"/>
        <v>Below</v>
      </c>
      <c r="H162" s="2">
        <v>0</v>
      </c>
      <c r="I162" s="2">
        <v>273</v>
      </c>
      <c r="J162" s="2">
        <v>7.5</v>
      </c>
      <c r="K162" s="2">
        <v>1</v>
      </c>
      <c r="L162" s="6"/>
    </row>
    <row r="163" spans="1:12" s="31" customFormat="1" x14ac:dyDescent="0.25">
      <c r="A163" s="2" t="s">
        <v>381</v>
      </c>
      <c r="B163" s="2" t="s">
        <v>382</v>
      </c>
      <c r="C163" s="3">
        <v>42192</v>
      </c>
      <c r="D163" s="2" t="s">
        <v>46</v>
      </c>
      <c r="E163" s="4">
        <v>29.2</v>
      </c>
      <c r="F163" s="2">
        <f>VLOOKUP($D163,[1]tombstone_data!$A$2:$Q$324,16,FALSE)</f>
        <v>80</v>
      </c>
      <c r="G163" s="2" t="str">
        <f t="shared" si="6"/>
        <v>Below</v>
      </c>
      <c r="H163" s="2">
        <v>0</v>
      </c>
      <c r="I163" s="2">
        <v>893</v>
      </c>
      <c r="J163" s="2">
        <v>8.4</v>
      </c>
      <c r="K163" s="2">
        <v>18</v>
      </c>
      <c r="L163" s="6"/>
    </row>
    <row r="164" spans="1:12" s="31" customFormat="1" x14ac:dyDescent="0.25">
      <c r="A164" s="2" t="s">
        <v>267</v>
      </c>
      <c r="B164" s="2" t="s">
        <v>268</v>
      </c>
      <c r="C164" s="3">
        <v>42191</v>
      </c>
      <c r="D164" s="2" t="s">
        <v>43</v>
      </c>
      <c r="E164" s="4">
        <v>6.4</v>
      </c>
      <c r="F164" s="2">
        <f>VLOOKUP($D164,[1]tombstone_data!$A$2:$Q$324,16,FALSE)</f>
        <v>25</v>
      </c>
      <c r="G164" s="2" t="str">
        <f t="shared" si="6"/>
        <v>Below</v>
      </c>
      <c r="H164" s="2">
        <v>0</v>
      </c>
      <c r="I164" s="2">
        <v>269</v>
      </c>
      <c r="J164" s="4">
        <v>8</v>
      </c>
      <c r="K164" s="2">
        <v>2</v>
      </c>
      <c r="L164" s="6"/>
    </row>
    <row r="165" spans="1:12" s="31" customFormat="1" x14ac:dyDescent="0.25">
      <c r="A165" s="2" t="s">
        <v>375</v>
      </c>
      <c r="B165" s="2" t="s">
        <v>376</v>
      </c>
      <c r="C165" s="3">
        <v>42191</v>
      </c>
      <c r="D165" s="2" t="s">
        <v>14</v>
      </c>
      <c r="E165" s="4">
        <v>13.6</v>
      </c>
      <c r="F165" s="2">
        <f>VLOOKUP($D165,[1]tombstone_data!$A$2:$Q$324,16,FALSE)</f>
        <v>80</v>
      </c>
      <c r="G165" s="2" t="str">
        <f t="shared" si="6"/>
        <v>Below</v>
      </c>
      <c r="H165" s="2"/>
      <c r="I165" s="2">
        <v>610</v>
      </c>
      <c r="J165" s="2">
        <v>8.1</v>
      </c>
      <c r="K165" s="2">
        <v>11</v>
      </c>
      <c r="L165" s="6" t="s">
        <v>23</v>
      </c>
    </row>
    <row r="166" spans="1:12" s="31" customFormat="1" x14ac:dyDescent="0.25">
      <c r="A166" s="2" t="s">
        <v>265</v>
      </c>
      <c r="B166" s="2" t="s">
        <v>266</v>
      </c>
      <c r="C166" s="3">
        <v>42192</v>
      </c>
      <c r="D166" s="2" t="s">
        <v>109</v>
      </c>
      <c r="E166" s="4">
        <v>8.8000000000000007</v>
      </c>
      <c r="F166" s="2">
        <f>VLOOKUP($D166,[1]tombstone_data!$A$2:$Q$324,16,FALSE)</f>
        <v>25</v>
      </c>
      <c r="G166" s="2" t="str">
        <f t="shared" si="6"/>
        <v>Below</v>
      </c>
      <c r="H166" s="2">
        <v>0</v>
      </c>
      <c r="I166" s="2">
        <v>434</v>
      </c>
      <c r="J166" s="4">
        <v>7.9</v>
      </c>
      <c r="K166" s="2">
        <v>6</v>
      </c>
      <c r="L166" s="6"/>
    </row>
    <row r="167" spans="1:12" s="31" customFormat="1" x14ac:dyDescent="0.25">
      <c r="A167" s="2" t="s">
        <v>279</v>
      </c>
      <c r="B167" s="2" t="s">
        <v>280</v>
      </c>
      <c r="C167" s="3">
        <v>42192</v>
      </c>
      <c r="D167" s="2" t="s">
        <v>14</v>
      </c>
      <c r="E167" s="4">
        <v>10.7</v>
      </c>
      <c r="F167" s="2">
        <f>VLOOKUP($D167,[1]tombstone_data!$A$2:$Q$324,16,FALSE)</f>
        <v>80</v>
      </c>
      <c r="G167" s="2" t="str">
        <f t="shared" si="6"/>
        <v>Below</v>
      </c>
      <c r="H167" s="2">
        <v>0</v>
      </c>
      <c r="I167" s="2">
        <v>614</v>
      </c>
      <c r="J167" s="4">
        <v>8.1</v>
      </c>
      <c r="K167" s="2">
        <v>13</v>
      </c>
      <c r="L167" s="6"/>
    </row>
    <row r="168" spans="1:12" s="31" customFormat="1" x14ac:dyDescent="0.25">
      <c r="A168" s="2" t="s">
        <v>281</v>
      </c>
      <c r="B168" s="2" t="s">
        <v>282</v>
      </c>
      <c r="C168" s="3">
        <v>42192</v>
      </c>
      <c r="D168" s="2" t="s">
        <v>40</v>
      </c>
      <c r="E168" s="4">
        <v>7.6</v>
      </c>
      <c r="F168" s="2">
        <f>VLOOKUP($D168,[1]tombstone_data!$A$2:$Q$324,16,FALSE)</f>
        <v>25</v>
      </c>
      <c r="G168" s="2" t="str">
        <f t="shared" si="6"/>
        <v>Below</v>
      </c>
      <c r="H168" s="2">
        <v>0</v>
      </c>
      <c r="I168" s="2">
        <v>352</v>
      </c>
      <c r="J168" s="4">
        <v>7.5</v>
      </c>
      <c r="K168" s="2">
        <v>2</v>
      </c>
      <c r="L168" s="6"/>
    </row>
    <row r="169" spans="1:12" s="31" customFormat="1" x14ac:dyDescent="0.25">
      <c r="A169" s="2" t="s">
        <v>283</v>
      </c>
      <c r="B169" s="2" t="s">
        <v>284</v>
      </c>
      <c r="C169" s="3">
        <v>42192</v>
      </c>
      <c r="D169" s="2" t="s">
        <v>43</v>
      </c>
      <c r="E169" s="4">
        <v>5.6</v>
      </c>
      <c r="F169" s="2">
        <f>VLOOKUP($D169,[1]tombstone_data!$A$2:$Q$324,16,FALSE)</f>
        <v>25</v>
      </c>
      <c r="G169" s="2" t="str">
        <f t="shared" si="6"/>
        <v>Below</v>
      </c>
      <c r="H169" s="2">
        <v>0</v>
      </c>
      <c r="I169" s="2">
        <v>271</v>
      </c>
      <c r="J169" s="4">
        <v>8</v>
      </c>
      <c r="K169" s="2">
        <v>2</v>
      </c>
      <c r="L169" s="6"/>
    </row>
    <row r="170" spans="1:12" s="31" customFormat="1" x14ac:dyDescent="0.25">
      <c r="A170" s="2" t="s">
        <v>377</v>
      </c>
      <c r="B170" s="2" t="s">
        <v>378</v>
      </c>
      <c r="C170" s="3">
        <v>42192</v>
      </c>
      <c r="D170" s="2" t="s">
        <v>14</v>
      </c>
      <c r="E170" s="4"/>
      <c r="F170" s="2">
        <f>VLOOKUP($D170,[1]tombstone_data!$A$2:$Q$324,16,FALSE)</f>
        <v>80</v>
      </c>
      <c r="G170" s="2"/>
      <c r="H170" s="2"/>
      <c r="I170" s="2"/>
      <c r="J170" s="2"/>
      <c r="K170" s="2"/>
      <c r="L170" s="6" t="s">
        <v>27</v>
      </c>
    </row>
    <row r="171" spans="1:12" s="31" customFormat="1" x14ac:dyDescent="0.25">
      <c r="A171" s="2" t="s">
        <v>379</v>
      </c>
      <c r="B171" s="2" t="s">
        <v>380</v>
      </c>
      <c r="C171" s="3">
        <v>42193</v>
      </c>
      <c r="D171" s="2" t="s">
        <v>14</v>
      </c>
      <c r="E171" s="4"/>
      <c r="F171" s="2">
        <f>VLOOKUP($D171,[1]tombstone_data!$A$2:$Q$324,16,FALSE)</f>
        <v>80</v>
      </c>
      <c r="G171" s="2"/>
      <c r="H171" s="2"/>
      <c r="I171" s="2"/>
      <c r="J171" s="2"/>
      <c r="K171" s="2"/>
      <c r="L171" s="6" t="s">
        <v>27</v>
      </c>
    </row>
    <row r="172" spans="1:12" s="31" customFormat="1" x14ac:dyDescent="0.25">
      <c r="A172" s="2" t="s">
        <v>331</v>
      </c>
      <c r="B172" s="2" t="s">
        <v>332</v>
      </c>
      <c r="C172" s="3">
        <v>42193</v>
      </c>
      <c r="D172" s="2" t="s">
        <v>46</v>
      </c>
      <c r="E172" s="4"/>
      <c r="F172" s="2">
        <f>VLOOKUP($D172,[1]tombstone_data!$A$2:$Q$324,16,FALSE)</f>
        <v>80</v>
      </c>
      <c r="G172" s="2"/>
      <c r="H172" s="4"/>
      <c r="I172" s="2"/>
      <c r="J172" s="2"/>
      <c r="K172" s="2"/>
      <c r="L172" s="6" t="s">
        <v>27</v>
      </c>
    </row>
    <row r="173" spans="1:12" s="31" customFormat="1" x14ac:dyDescent="0.25">
      <c r="A173" s="2" t="s">
        <v>383</v>
      </c>
      <c r="B173" s="2" t="s">
        <v>384</v>
      </c>
      <c r="C173" s="3">
        <v>42193</v>
      </c>
      <c r="D173" s="2" t="s">
        <v>46</v>
      </c>
      <c r="E173" s="4">
        <v>31.2</v>
      </c>
      <c r="F173" s="2">
        <f>VLOOKUP($D173,[1]tombstone_data!$A$2:$Q$324,16,FALSE)</f>
        <v>80</v>
      </c>
      <c r="G173" s="2" t="str">
        <f t="shared" ref="G173:G211" si="7">IF(F173&gt;E173,"Below","Above")</f>
        <v>Below</v>
      </c>
      <c r="H173" s="2">
        <v>0</v>
      </c>
      <c r="I173" s="2">
        <v>919</v>
      </c>
      <c r="J173" s="2">
        <v>8.4</v>
      </c>
      <c r="K173" s="2">
        <v>21</v>
      </c>
      <c r="L173" s="6"/>
    </row>
    <row r="174" spans="1:12" s="31" customFormat="1" x14ac:dyDescent="0.25">
      <c r="A174" s="2" t="s">
        <v>429</v>
      </c>
      <c r="B174" s="2" t="s">
        <v>430</v>
      </c>
      <c r="C174" s="3">
        <v>42193</v>
      </c>
      <c r="D174" s="2" t="s">
        <v>14</v>
      </c>
      <c r="E174" s="4">
        <v>10.5</v>
      </c>
      <c r="F174" s="2">
        <f>VLOOKUP($D174,[1]tombstone_data!$A$2:$Q$324,16,FALSE)</f>
        <v>80</v>
      </c>
      <c r="G174" s="2" t="str">
        <f t="shared" si="7"/>
        <v>Below</v>
      </c>
      <c r="H174" s="2">
        <v>0</v>
      </c>
      <c r="I174" s="2">
        <v>619</v>
      </c>
      <c r="J174" s="2">
        <v>8.4</v>
      </c>
      <c r="K174" s="2">
        <v>9</v>
      </c>
      <c r="L174" s="6"/>
    </row>
    <row r="175" spans="1:12" s="31" customFormat="1" x14ac:dyDescent="0.25">
      <c r="A175" s="2" t="s">
        <v>385</v>
      </c>
      <c r="B175" s="2" t="s">
        <v>386</v>
      </c>
      <c r="C175" s="3">
        <v>42194</v>
      </c>
      <c r="D175" s="2" t="s">
        <v>46</v>
      </c>
      <c r="E175" s="4">
        <v>30.8</v>
      </c>
      <c r="F175" s="2">
        <f>VLOOKUP($D175,[1]tombstone_data!$A$2:$Q$324,16,FALSE)</f>
        <v>80</v>
      </c>
      <c r="G175" s="2" t="str">
        <f t="shared" si="7"/>
        <v>Below</v>
      </c>
      <c r="H175" s="2">
        <v>0.1</v>
      </c>
      <c r="I175" s="2">
        <v>955</v>
      </c>
      <c r="J175" s="2">
        <v>8.4</v>
      </c>
      <c r="K175" s="2">
        <v>23</v>
      </c>
      <c r="L175" s="6"/>
    </row>
    <row r="176" spans="1:12" s="31" customFormat="1" x14ac:dyDescent="0.25">
      <c r="A176" s="2" t="s">
        <v>431</v>
      </c>
      <c r="B176" s="2" t="s">
        <v>432</v>
      </c>
      <c r="C176" s="3">
        <v>42194</v>
      </c>
      <c r="D176" s="2" t="s">
        <v>14</v>
      </c>
      <c r="E176" s="4">
        <v>11.6</v>
      </c>
      <c r="F176" s="2">
        <f>VLOOKUP($D176,[1]tombstone_data!$A$2:$Q$324,16,FALSE)</f>
        <v>80</v>
      </c>
      <c r="G176" s="2" t="str">
        <f t="shared" si="7"/>
        <v>Below</v>
      </c>
      <c r="H176" s="2">
        <v>0</v>
      </c>
      <c r="I176" s="2">
        <v>623</v>
      </c>
      <c r="J176" s="2">
        <v>8.3000000000000007</v>
      </c>
      <c r="K176" s="2">
        <v>10</v>
      </c>
      <c r="L176" s="6"/>
    </row>
    <row r="177" spans="1:12" s="31" customFormat="1" x14ac:dyDescent="0.25">
      <c r="A177" s="2" t="s">
        <v>387</v>
      </c>
      <c r="B177" s="2" t="s">
        <v>388</v>
      </c>
      <c r="C177" s="3">
        <v>42195</v>
      </c>
      <c r="D177" s="2" t="s">
        <v>46</v>
      </c>
      <c r="E177" s="4">
        <v>57.2</v>
      </c>
      <c r="F177" s="2">
        <f>VLOOKUP($D177,[1]tombstone_data!$A$2:$Q$324,16,FALSE)</f>
        <v>80</v>
      </c>
      <c r="G177" s="2" t="str">
        <f t="shared" si="7"/>
        <v>Below</v>
      </c>
      <c r="H177" s="2">
        <v>0.1</v>
      </c>
      <c r="I177" s="2">
        <v>975</v>
      </c>
      <c r="J177" s="2">
        <v>8.4</v>
      </c>
      <c r="K177" s="2">
        <v>40</v>
      </c>
      <c r="L177" s="6"/>
    </row>
    <row r="178" spans="1:12" s="31" customFormat="1" x14ac:dyDescent="0.25">
      <c r="A178" s="2" t="s">
        <v>433</v>
      </c>
      <c r="B178" s="2" t="s">
        <v>434</v>
      </c>
      <c r="C178" s="3">
        <v>42195</v>
      </c>
      <c r="D178" s="2" t="s">
        <v>14</v>
      </c>
      <c r="E178" s="4">
        <v>34.5</v>
      </c>
      <c r="F178" s="2">
        <f>VLOOKUP($D178,[1]tombstone_data!$A$2:$Q$324,16,FALSE)</f>
        <v>80</v>
      </c>
      <c r="G178" s="2" t="str">
        <f t="shared" si="7"/>
        <v>Below</v>
      </c>
      <c r="H178" s="2">
        <v>0</v>
      </c>
      <c r="I178" s="2">
        <v>624</v>
      </c>
      <c r="J178" s="2">
        <v>8.4</v>
      </c>
      <c r="K178" s="2">
        <v>35</v>
      </c>
      <c r="L178" s="6"/>
    </row>
    <row r="179" spans="1:12" s="31" customFormat="1" x14ac:dyDescent="0.25">
      <c r="A179" s="2" t="s">
        <v>389</v>
      </c>
      <c r="B179" s="2" t="s">
        <v>390</v>
      </c>
      <c r="C179" s="3">
        <v>42196</v>
      </c>
      <c r="D179" s="2" t="s">
        <v>46</v>
      </c>
      <c r="E179" s="4">
        <v>27.2</v>
      </c>
      <c r="F179" s="2">
        <f>VLOOKUP($D179,[1]tombstone_data!$A$2:$Q$324,16,FALSE)</f>
        <v>80</v>
      </c>
      <c r="G179" s="2" t="str">
        <f t="shared" si="7"/>
        <v>Below</v>
      </c>
      <c r="H179" s="2">
        <v>0</v>
      </c>
      <c r="I179" s="2">
        <v>991</v>
      </c>
      <c r="J179" s="2">
        <v>8.4</v>
      </c>
      <c r="K179" s="2">
        <v>23</v>
      </c>
      <c r="L179" s="6"/>
    </row>
    <row r="180" spans="1:12" s="31" customFormat="1" x14ac:dyDescent="0.25">
      <c r="A180" s="2" t="s">
        <v>435</v>
      </c>
      <c r="B180" s="2" t="s">
        <v>436</v>
      </c>
      <c r="C180" s="3">
        <v>42196</v>
      </c>
      <c r="D180" s="2" t="s">
        <v>14</v>
      </c>
      <c r="E180" s="4">
        <v>17</v>
      </c>
      <c r="F180" s="2">
        <f>VLOOKUP($D180,[1]tombstone_data!$A$2:$Q$324,16,FALSE)</f>
        <v>80</v>
      </c>
      <c r="G180" s="2" t="str">
        <f t="shared" si="7"/>
        <v>Below</v>
      </c>
      <c r="H180" s="2">
        <v>0</v>
      </c>
      <c r="I180" s="2">
        <v>637</v>
      </c>
      <c r="J180" s="2">
        <v>8.3000000000000007</v>
      </c>
      <c r="K180" s="2">
        <v>19</v>
      </c>
      <c r="L180" s="6"/>
    </row>
    <row r="181" spans="1:12" s="31" customFormat="1" x14ac:dyDescent="0.25">
      <c r="A181" s="2" t="s">
        <v>391</v>
      </c>
      <c r="B181" s="2" t="s">
        <v>392</v>
      </c>
      <c r="C181" s="3">
        <v>42197</v>
      </c>
      <c r="D181" s="2" t="s">
        <v>46</v>
      </c>
      <c r="E181" s="4">
        <v>683</v>
      </c>
      <c r="F181" s="2">
        <f>VLOOKUP($D181,[1]tombstone_data!$A$2:$Q$324,16,FALSE)</f>
        <v>80</v>
      </c>
      <c r="G181" s="2" t="str">
        <f t="shared" si="7"/>
        <v>Above</v>
      </c>
      <c r="H181" s="2">
        <v>1</v>
      </c>
      <c r="I181" s="2">
        <v>945</v>
      </c>
      <c r="J181" s="2">
        <v>8.1999999999999993</v>
      </c>
      <c r="K181" s="2">
        <v>353</v>
      </c>
      <c r="L181" s="6"/>
    </row>
    <row r="182" spans="1:12" s="31" customFormat="1" x14ac:dyDescent="0.25">
      <c r="A182" s="2" t="s">
        <v>437</v>
      </c>
      <c r="B182" s="2" t="s">
        <v>438</v>
      </c>
      <c r="C182" s="3">
        <v>42197</v>
      </c>
      <c r="D182" s="2" t="s">
        <v>14</v>
      </c>
      <c r="E182" s="4">
        <v>73.3</v>
      </c>
      <c r="F182" s="2">
        <f>VLOOKUP($D182,[1]tombstone_data!$A$2:$Q$324,16,FALSE)</f>
        <v>80</v>
      </c>
      <c r="G182" s="2" t="str">
        <f t="shared" si="7"/>
        <v>Below</v>
      </c>
      <c r="H182" s="2">
        <v>0</v>
      </c>
      <c r="I182" s="2">
        <v>612</v>
      </c>
      <c r="J182" s="2">
        <v>8.3000000000000007</v>
      </c>
      <c r="K182" s="2">
        <v>78</v>
      </c>
      <c r="L182" s="6"/>
    </row>
    <row r="183" spans="1:12" s="31" customFormat="1" x14ac:dyDescent="0.25">
      <c r="A183" s="2" t="s">
        <v>393</v>
      </c>
      <c r="B183" s="2" t="s">
        <v>394</v>
      </c>
      <c r="C183" s="3">
        <v>42198</v>
      </c>
      <c r="D183" s="2" t="s">
        <v>46</v>
      </c>
      <c r="E183" s="4">
        <v>2160</v>
      </c>
      <c r="F183" s="2">
        <f>VLOOKUP($D183,[1]tombstone_data!$A$2:$Q$324,16,FALSE)</f>
        <v>80</v>
      </c>
      <c r="G183" s="2" t="str">
        <f t="shared" si="7"/>
        <v>Above</v>
      </c>
      <c r="H183" s="34">
        <v>3.5</v>
      </c>
      <c r="I183" s="2">
        <v>406</v>
      </c>
      <c r="J183" s="2">
        <v>7.8</v>
      </c>
      <c r="K183" s="2">
        <v>1020</v>
      </c>
      <c r="L183" s="6"/>
    </row>
    <row r="184" spans="1:12" s="31" customFormat="1" x14ac:dyDescent="0.25">
      <c r="A184" s="2" t="s">
        <v>439</v>
      </c>
      <c r="B184" s="2" t="s">
        <v>440</v>
      </c>
      <c r="C184" s="3">
        <v>42198</v>
      </c>
      <c r="D184" s="2" t="s">
        <v>14</v>
      </c>
      <c r="E184" s="4">
        <v>377</v>
      </c>
      <c r="F184" s="2">
        <f>VLOOKUP($D184,[1]tombstone_data!$A$2:$Q$324,16,FALSE)</f>
        <v>80</v>
      </c>
      <c r="G184" s="2" t="str">
        <f t="shared" si="7"/>
        <v>Above</v>
      </c>
      <c r="H184" s="2">
        <v>1</v>
      </c>
      <c r="I184" s="2">
        <v>360</v>
      </c>
      <c r="J184" s="2">
        <v>7.8</v>
      </c>
      <c r="K184" s="2">
        <v>198</v>
      </c>
      <c r="L184" s="6"/>
    </row>
    <row r="185" spans="1:12" s="31" customFormat="1" x14ac:dyDescent="0.25">
      <c r="A185" s="2" t="s">
        <v>395</v>
      </c>
      <c r="B185" s="2" t="s">
        <v>396</v>
      </c>
      <c r="C185" s="3">
        <v>42199</v>
      </c>
      <c r="D185" s="2" t="s">
        <v>46</v>
      </c>
      <c r="E185" s="4">
        <v>4157</v>
      </c>
      <c r="F185" s="2">
        <f>VLOOKUP($D185,[1]tombstone_data!$A$2:$Q$324,16,FALSE)</f>
        <v>80</v>
      </c>
      <c r="G185" s="2" t="str">
        <f t="shared" si="7"/>
        <v>Above</v>
      </c>
      <c r="H185" s="2">
        <v>5.5</v>
      </c>
      <c r="I185" s="2">
        <v>345</v>
      </c>
      <c r="J185" s="2">
        <v>7.3</v>
      </c>
      <c r="K185" s="2">
        <v>2200</v>
      </c>
      <c r="L185" s="6"/>
    </row>
    <row r="186" spans="1:12" s="31" customFormat="1" x14ac:dyDescent="0.25">
      <c r="A186" s="2" t="s">
        <v>441</v>
      </c>
      <c r="B186" s="2" t="s">
        <v>442</v>
      </c>
      <c r="C186" s="3">
        <v>42199</v>
      </c>
      <c r="D186" s="2" t="s">
        <v>14</v>
      </c>
      <c r="E186" s="4">
        <v>2463</v>
      </c>
      <c r="F186" s="2">
        <f>VLOOKUP($D186,[1]tombstone_data!$A$2:$Q$324,16,FALSE)</f>
        <v>80</v>
      </c>
      <c r="G186" s="2" t="str">
        <f t="shared" si="7"/>
        <v>Above</v>
      </c>
      <c r="H186" s="2">
        <v>5</v>
      </c>
      <c r="I186" s="2">
        <v>222</v>
      </c>
      <c r="J186" s="2">
        <v>7.3</v>
      </c>
      <c r="K186" s="2">
        <v>910</v>
      </c>
      <c r="L186" s="6"/>
    </row>
    <row r="187" spans="1:12" s="31" customFormat="1" x14ac:dyDescent="0.25">
      <c r="A187" s="2" t="s">
        <v>397</v>
      </c>
      <c r="B187" s="2" t="s">
        <v>398</v>
      </c>
      <c r="C187" s="3">
        <v>42200</v>
      </c>
      <c r="D187" s="2" t="s">
        <v>46</v>
      </c>
      <c r="E187" s="4">
        <v>1257.3</v>
      </c>
      <c r="F187" s="2">
        <f>VLOOKUP($D187,[1]tombstone_data!$A$2:$Q$324,16,FALSE)</f>
        <v>80</v>
      </c>
      <c r="G187" s="2" t="str">
        <f t="shared" si="7"/>
        <v>Above</v>
      </c>
      <c r="H187" s="2"/>
      <c r="I187" s="2">
        <v>496</v>
      </c>
      <c r="J187" s="2">
        <v>8</v>
      </c>
      <c r="K187" s="2">
        <v>278</v>
      </c>
      <c r="L187" s="6" t="s">
        <v>19</v>
      </c>
    </row>
    <row r="188" spans="1:12" s="31" customFormat="1" x14ac:dyDescent="0.25">
      <c r="A188" s="2" t="s">
        <v>443</v>
      </c>
      <c r="B188" s="2" t="s">
        <v>444</v>
      </c>
      <c r="C188" s="3">
        <v>42200</v>
      </c>
      <c r="D188" s="2" t="s">
        <v>14</v>
      </c>
      <c r="E188" s="4">
        <v>203.3</v>
      </c>
      <c r="F188" s="2">
        <f>VLOOKUP($D188,[1]tombstone_data!$A$2:$Q$324,16,FALSE)</f>
        <v>80</v>
      </c>
      <c r="G188" s="2" t="str">
        <f t="shared" si="7"/>
        <v>Above</v>
      </c>
      <c r="H188" s="2">
        <v>0.5</v>
      </c>
      <c r="I188" s="2">
        <v>336</v>
      </c>
      <c r="J188" s="2">
        <v>7.9</v>
      </c>
      <c r="K188" s="2">
        <v>73</v>
      </c>
      <c r="L188" s="6"/>
    </row>
    <row r="189" spans="1:12" s="31" customFormat="1" x14ac:dyDescent="0.25">
      <c r="A189" s="2" t="s">
        <v>399</v>
      </c>
      <c r="B189" s="2" t="s">
        <v>400</v>
      </c>
      <c r="C189" s="3">
        <v>42201</v>
      </c>
      <c r="D189" s="2" t="s">
        <v>46</v>
      </c>
      <c r="E189" s="4">
        <v>1070.7</v>
      </c>
      <c r="F189" s="2">
        <f>VLOOKUP($D189,[1]tombstone_data!$A$2:$Q$324,16,FALSE)</f>
        <v>80</v>
      </c>
      <c r="G189" s="2" t="str">
        <f t="shared" si="7"/>
        <v>Above</v>
      </c>
      <c r="H189" s="2">
        <v>1.5</v>
      </c>
      <c r="I189" s="2">
        <v>598</v>
      </c>
      <c r="J189" s="2">
        <v>7.9</v>
      </c>
      <c r="K189" s="2">
        <v>122</v>
      </c>
      <c r="L189" s="6"/>
    </row>
    <row r="190" spans="1:12" s="31" customFormat="1" x14ac:dyDescent="0.25">
      <c r="A190" s="2" t="s">
        <v>445</v>
      </c>
      <c r="B190" s="2" t="s">
        <v>446</v>
      </c>
      <c r="C190" s="3">
        <v>42201</v>
      </c>
      <c r="D190" s="2" t="s">
        <v>14</v>
      </c>
      <c r="E190" s="4">
        <v>61.5</v>
      </c>
      <c r="F190" s="2">
        <f>VLOOKUP($D190,[1]tombstone_data!$A$2:$Q$324,16,FALSE)</f>
        <v>80</v>
      </c>
      <c r="G190" s="2" t="str">
        <f t="shared" si="7"/>
        <v>Below</v>
      </c>
      <c r="H190" s="2">
        <v>0</v>
      </c>
      <c r="I190" s="2">
        <v>432</v>
      </c>
      <c r="J190" s="2">
        <v>7.9</v>
      </c>
      <c r="K190" s="2">
        <v>22</v>
      </c>
      <c r="L190" s="6"/>
    </row>
    <row r="191" spans="1:12" s="31" customFormat="1" x14ac:dyDescent="0.25">
      <c r="A191" s="2" t="s">
        <v>401</v>
      </c>
      <c r="B191" s="2" t="s">
        <v>402</v>
      </c>
      <c r="C191" s="3">
        <v>42202</v>
      </c>
      <c r="D191" s="2" t="s">
        <v>46</v>
      </c>
      <c r="E191" s="4">
        <v>243.3</v>
      </c>
      <c r="F191" s="2">
        <f>VLOOKUP($D191,[1]tombstone_data!$A$2:$Q$324,16,FALSE)</f>
        <v>80</v>
      </c>
      <c r="G191" s="2" t="str">
        <f t="shared" si="7"/>
        <v>Above</v>
      </c>
      <c r="H191" s="2">
        <v>0.4</v>
      </c>
      <c r="I191" s="2">
        <v>683</v>
      </c>
      <c r="J191" s="2">
        <v>8.1</v>
      </c>
      <c r="K191" s="2">
        <v>67</v>
      </c>
      <c r="L191" s="6"/>
    </row>
    <row r="192" spans="1:12" s="31" customFormat="1" x14ac:dyDescent="0.25">
      <c r="A192" s="2" t="s">
        <v>447</v>
      </c>
      <c r="B192" s="2" t="s">
        <v>448</v>
      </c>
      <c r="C192" s="3">
        <v>42202</v>
      </c>
      <c r="D192" s="2" t="s">
        <v>14</v>
      </c>
      <c r="E192" s="4">
        <v>138.69999999999999</v>
      </c>
      <c r="F192" s="2">
        <f>VLOOKUP($D192,[1]tombstone_data!$A$2:$Q$324,16,FALSE)</f>
        <v>80</v>
      </c>
      <c r="G192" s="2" t="str">
        <f t="shared" si="7"/>
        <v>Above</v>
      </c>
      <c r="H192" s="2">
        <v>0.1</v>
      </c>
      <c r="I192" s="2">
        <v>485</v>
      </c>
      <c r="J192" s="2">
        <v>8.1</v>
      </c>
      <c r="K192" s="2">
        <v>125</v>
      </c>
      <c r="L192" s="6"/>
    </row>
    <row r="193" spans="1:12" s="31" customFormat="1" x14ac:dyDescent="0.25">
      <c r="A193" s="2" t="s">
        <v>403</v>
      </c>
      <c r="B193" s="2" t="s">
        <v>404</v>
      </c>
      <c r="C193" s="3">
        <v>42203</v>
      </c>
      <c r="D193" s="2" t="s">
        <v>46</v>
      </c>
      <c r="E193" s="4">
        <v>704</v>
      </c>
      <c r="F193" s="2">
        <f>VLOOKUP($D193,[1]tombstone_data!$A$2:$Q$324,16,FALSE)</f>
        <v>80</v>
      </c>
      <c r="G193" s="2" t="str">
        <f t="shared" si="7"/>
        <v>Above</v>
      </c>
      <c r="H193" s="2">
        <v>0.9</v>
      </c>
      <c r="I193" s="2">
        <v>690</v>
      </c>
      <c r="J193" s="2">
        <v>8.1</v>
      </c>
      <c r="K193" s="2">
        <v>479</v>
      </c>
      <c r="L193" s="6"/>
    </row>
    <row r="194" spans="1:12" s="31" customFormat="1" x14ac:dyDescent="0.25">
      <c r="A194" s="2" t="s">
        <v>405</v>
      </c>
      <c r="B194" s="2" t="s">
        <v>406</v>
      </c>
      <c r="C194" s="3">
        <v>42204</v>
      </c>
      <c r="D194" s="2" t="s">
        <v>46</v>
      </c>
      <c r="E194" s="4">
        <v>208.7</v>
      </c>
      <c r="F194" s="2">
        <f>VLOOKUP($D194,[1]tombstone_data!$A$2:$Q$324,16,FALSE)</f>
        <v>80</v>
      </c>
      <c r="G194" s="2" t="str">
        <f t="shared" si="7"/>
        <v>Above</v>
      </c>
      <c r="H194" s="2">
        <v>0.3</v>
      </c>
      <c r="I194" s="2">
        <v>756</v>
      </c>
      <c r="J194" s="2">
        <v>8.1999999999999993</v>
      </c>
      <c r="K194" s="2">
        <v>54</v>
      </c>
      <c r="L194" s="6"/>
    </row>
    <row r="195" spans="1:12" s="31" customFormat="1" x14ac:dyDescent="0.25">
      <c r="A195" s="2" t="s">
        <v>407</v>
      </c>
      <c r="B195" s="2" t="s">
        <v>408</v>
      </c>
      <c r="C195" s="3">
        <v>42205</v>
      </c>
      <c r="D195" s="2" t="s">
        <v>46</v>
      </c>
      <c r="E195" s="4">
        <v>204</v>
      </c>
      <c r="F195" s="2">
        <f>VLOOKUP($D195,[1]tombstone_data!$A$2:$Q$324,16,FALSE)</f>
        <v>80</v>
      </c>
      <c r="G195" s="2" t="str">
        <f t="shared" si="7"/>
        <v>Above</v>
      </c>
      <c r="H195" s="2">
        <v>0.5</v>
      </c>
      <c r="I195" s="2">
        <v>813</v>
      </c>
      <c r="J195" s="2">
        <v>8.1</v>
      </c>
      <c r="K195" s="2">
        <v>41</v>
      </c>
      <c r="L195" s="6"/>
    </row>
    <row r="196" spans="1:12" s="31" customFormat="1" x14ac:dyDescent="0.25">
      <c r="A196" s="2" t="s">
        <v>409</v>
      </c>
      <c r="B196" s="2" t="s">
        <v>410</v>
      </c>
      <c r="C196" s="3">
        <v>42206</v>
      </c>
      <c r="D196" s="2" t="s">
        <v>46</v>
      </c>
      <c r="E196" s="4">
        <v>285.3</v>
      </c>
      <c r="F196" s="2">
        <f>VLOOKUP($D196,[1]tombstone_data!$A$2:$Q$324,16,FALSE)</f>
        <v>80</v>
      </c>
      <c r="G196" s="2" t="str">
        <f t="shared" si="7"/>
        <v>Above</v>
      </c>
      <c r="H196" s="2">
        <v>0.7</v>
      </c>
      <c r="I196" s="2">
        <v>845</v>
      </c>
      <c r="J196" s="2">
        <v>8</v>
      </c>
      <c r="K196" s="2">
        <v>49</v>
      </c>
      <c r="L196" s="6"/>
    </row>
    <row r="197" spans="1:12" s="31" customFormat="1" x14ac:dyDescent="0.25">
      <c r="A197" s="2" t="s">
        <v>449</v>
      </c>
      <c r="B197" s="2" t="s">
        <v>450</v>
      </c>
      <c r="C197" s="3">
        <v>42203</v>
      </c>
      <c r="D197" s="2" t="s">
        <v>14</v>
      </c>
      <c r="E197" s="4">
        <v>97.3</v>
      </c>
      <c r="F197" s="2">
        <f>VLOOKUP($D197,[1]tombstone_data!$A$2:$Q$324,16,FALSE)</f>
        <v>80</v>
      </c>
      <c r="G197" s="2" t="str">
        <f t="shared" si="7"/>
        <v>Above</v>
      </c>
      <c r="H197" s="2">
        <v>0.1</v>
      </c>
      <c r="I197" s="2">
        <v>496</v>
      </c>
      <c r="J197" s="2">
        <v>8.1</v>
      </c>
      <c r="K197" s="2">
        <v>70</v>
      </c>
      <c r="L197" s="6"/>
    </row>
    <row r="198" spans="1:12" s="31" customFormat="1" x14ac:dyDescent="0.25">
      <c r="A198" s="2" t="s">
        <v>411</v>
      </c>
      <c r="B198" s="2" t="s">
        <v>412</v>
      </c>
      <c r="C198" s="3">
        <v>42207</v>
      </c>
      <c r="D198" s="2" t="s">
        <v>46</v>
      </c>
      <c r="E198" s="4">
        <v>134.69999999999999</v>
      </c>
      <c r="F198" s="2">
        <f>VLOOKUP($D198,[1]tombstone_data!$A$2:$Q$324,16,FALSE)</f>
        <v>80</v>
      </c>
      <c r="G198" s="2" t="str">
        <f t="shared" si="7"/>
        <v>Above</v>
      </c>
      <c r="H198" s="2">
        <v>0.4</v>
      </c>
      <c r="I198" s="2">
        <v>849</v>
      </c>
      <c r="J198" s="2">
        <v>8</v>
      </c>
      <c r="K198" s="2">
        <v>39</v>
      </c>
      <c r="L198" s="6"/>
    </row>
    <row r="199" spans="1:12" s="31" customFormat="1" x14ac:dyDescent="0.25">
      <c r="A199" s="2" t="s">
        <v>451</v>
      </c>
      <c r="B199" s="2" t="s">
        <v>452</v>
      </c>
      <c r="C199" s="3">
        <v>42204</v>
      </c>
      <c r="D199" s="2" t="s">
        <v>14</v>
      </c>
      <c r="E199" s="4">
        <v>25</v>
      </c>
      <c r="F199" s="2">
        <f>VLOOKUP($D199,[1]tombstone_data!$A$2:$Q$324,16,FALSE)</f>
        <v>80</v>
      </c>
      <c r="G199" s="2" t="str">
        <f t="shared" si="7"/>
        <v>Below</v>
      </c>
      <c r="H199" s="2">
        <v>0</v>
      </c>
      <c r="I199" s="2">
        <v>494</v>
      </c>
      <c r="J199" s="2">
        <v>8.1999999999999993</v>
      </c>
      <c r="K199" s="2">
        <v>14</v>
      </c>
      <c r="L199" s="6"/>
    </row>
    <row r="200" spans="1:12" s="31" customFormat="1" x14ac:dyDescent="0.25">
      <c r="A200" s="2" t="s">
        <v>413</v>
      </c>
      <c r="B200" s="2" t="s">
        <v>414</v>
      </c>
      <c r="C200" s="3">
        <v>42208</v>
      </c>
      <c r="D200" s="2" t="s">
        <v>46</v>
      </c>
      <c r="E200" s="4">
        <v>114.7</v>
      </c>
      <c r="F200" s="2">
        <f>VLOOKUP($D200,[1]tombstone_data!$A$2:$Q$324,16,FALSE)</f>
        <v>80</v>
      </c>
      <c r="G200" s="2" t="str">
        <f t="shared" si="7"/>
        <v>Above</v>
      </c>
      <c r="H200" s="2">
        <v>0.3</v>
      </c>
      <c r="I200" s="2">
        <v>845</v>
      </c>
      <c r="J200" s="2">
        <v>8</v>
      </c>
      <c r="K200" s="2">
        <v>45</v>
      </c>
      <c r="L200" s="6"/>
    </row>
    <row r="201" spans="1:12" s="31" customFormat="1" x14ac:dyDescent="0.25">
      <c r="A201" s="2" t="s">
        <v>453</v>
      </c>
      <c r="B201" s="2" t="s">
        <v>454</v>
      </c>
      <c r="C201" s="3">
        <v>42205</v>
      </c>
      <c r="D201" s="2" t="s">
        <v>14</v>
      </c>
      <c r="E201" s="4">
        <v>18.8</v>
      </c>
      <c r="F201" s="2">
        <f>VLOOKUP($D201,[1]tombstone_data!$A$2:$Q$324,16,FALSE)</f>
        <v>80</v>
      </c>
      <c r="G201" s="2" t="str">
        <f t="shared" si="7"/>
        <v>Below</v>
      </c>
      <c r="H201" s="2">
        <v>0</v>
      </c>
      <c r="I201" s="2">
        <v>523</v>
      </c>
      <c r="J201" s="2">
        <v>8.1</v>
      </c>
      <c r="K201" s="2">
        <v>11</v>
      </c>
      <c r="L201" s="6"/>
    </row>
    <row r="202" spans="1:12" s="31" customFormat="1" x14ac:dyDescent="0.25">
      <c r="A202" s="2" t="s">
        <v>415</v>
      </c>
      <c r="B202" s="2" t="s">
        <v>416</v>
      </c>
      <c r="C202" s="3">
        <v>42209</v>
      </c>
      <c r="D202" s="2" t="s">
        <v>46</v>
      </c>
      <c r="E202" s="4">
        <v>139.30000000000001</v>
      </c>
      <c r="F202" s="2">
        <f>VLOOKUP($D202,[1]tombstone_data!$A$2:$Q$324,16,FALSE)</f>
        <v>80</v>
      </c>
      <c r="G202" s="2" t="str">
        <f t="shared" si="7"/>
        <v>Above</v>
      </c>
      <c r="H202" s="2">
        <v>0.4</v>
      </c>
      <c r="I202" s="2">
        <v>891</v>
      </c>
      <c r="J202" s="2">
        <v>8.1</v>
      </c>
      <c r="K202" s="2">
        <v>44</v>
      </c>
      <c r="L202" s="6"/>
    </row>
    <row r="203" spans="1:12" s="31" customFormat="1" x14ac:dyDescent="0.25">
      <c r="A203" s="2" t="s">
        <v>455</v>
      </c>
      <c r="B203" s="2" t="s">
        <v>456</v>
      </c>
      <c r="C203" s="3">
        <v>42206</v>
      </c>
      <c r="D203" s="2" t="s">
        <v>14</v>
      </c>
      <c r="E203" s="4">
        <v>17.600000000000001</v>
      </c>
      <c r="F203" s="2">
        <f>VLOOKUP($D203,[1]tombstone_data!$A$2:$Q$324,16,FALSE)</f>
        <v>80</v>
      </c>
      <c r="G203" s="2" t="str">
        <f t="shared" si="7"/>
        <v>Below</v>
      </c>
      <c r="H203" s="2">
        <v>0</v>
      </c>
      <c r="I203" s="2">
        <v>552</v>
      </c>
      <c r="J203" s="2">
        <v>8.1999999999999993</v>
      </c>
      <c r="K203" s="2">
        <v>12</v>
      </c>
      <c r="L203" s="6"/>
    </row>
    <row r="204" spans="1:12" s="31" customFormat="1" x14ac:dyDescent="0.25">
      <c r="A204" s="2" t="s">
        <v>417</v>
      </c>
      <c r="B204" s="2" t="s">
        <v>418</v>
      </c>
      <c r="C204" s="3">
        <v>42210</v>
      </c>
      <c r="D204" s="2" t="s">
        <v>46</v>
      </c>
      <c r="E204" s="4">
        <v>110</v>
      </c>
      <c r="F204" s="2">
        <f>VLOOKUP($D204,[1]tombstone_data!$A$2:$Q$324,16,FALSE)</f>
        <v>80</v>
      </c>
      <c r="G204" s="2" t="str">
        <f t="shared" si="7"/>
        <v>Above</v>
      </c>
      <c r="H204" s="2">
        <v>0.2</v>
      </c>
      <c r="I204" s="2">
        <v>912</v>
      </c>
      <c r="J204" s="2">
        <v>8.1</v>
      </c>
      <c r="K204" s="2">
        <v>38</v>
      </c>
      <c r="L204" s="6"/>
    </row>
    <row r="205" spans="1:12" s="31" customFormat="1" x14ac:dyDescent="0.25">
      <c r="A205" s="2" t="s">
        <v>457</v>
      </c>
      <c r="B205" s="2" t="s">
        <v>458</v>
      </c>
      <c r="C205" s="3">
        <v>42207</v>
      </c>
      <c r="D205" s="2" t="s">
        <v>14</v>
      </c>
      <c r="E205" s="4">
        <v>36</v>
      </c>
      <c r="F205" s="2">
        <f>VLOOKUP($D205,[1]tombstone_data!$A$2:$Q$324,16,FALSE)</f>
        <v>80</v>
      </c>
      <c r="G205" s="2" t="str">
        <f t="shared" si="7"/>
        <v>Below</v>
      </c>
      <c r="H205" s="2">
        <v>0</v>
      </c>
      <c r="I205" s="2">
        <v>511</v>
      </c>
      <c r="J205" s="2">
        <v>8.1999999999999993</v>
      </c>
      <c r="K205" s="2">
        <v>39</v>
      </c>
      <c r="L205" s="6"/>
    </row>
    <row r="206" spans="1:12" s="31" customFormat="1" x14ac:dyDescent="0.25">
      <c r="A206" s="2" t="s">
        <v>419</v>
      </c>
      <c r="B206" s="2" t="s">
        <v>420</v>
      </c>
      <c r="C206" s="3">
        <v>42211</v>
      </c>
      <c r="D206" s="2" t="s">
        <v>46</v>
      </c>
      <c r="E206" s="4">
        <v>418.7</v>
      </c>
      <c r="F206" s="2">
        <f>VLOOKUP($D206,[1]tombstone_data!$A$2:$Q$324,16,FALSE)</f>
        <v>80</v>
      </c>
      <c r="G206" s="2" t="str">
        <f t="shared" si="7"/>
        <v>Above</v>
      </c>
      <c r="H206" s="2">
        <v>0.6</v>
      </c>
      <c r="I206" s="2">
        <v>901</v>
      </c>
      <c r="J206" s="2">
        <v>8</v>
      </c>
      <c r="K206" s="2">
        <v>201</v>
      </c>
      <c r="L206" s="6"/>
    </row>
    <row r="207" spans="1:12" s="31" customFormat="1" x14ac:dyDescent="0.25">
      <c r="A207" s="2" t="s">
        <v>459</v>
      </c>
      <c r="B207" s="2" t="s">
        <v>460</v>
      </c>
      <c r="C207" s="3">
        <v>42208</v>
      </c>
      <c r="D207" s="2" t="s">
        <v>14</v>
      </c>
      <c r="E207" s="4">
        <v>13</v>
      </c>
      <c r="F207" s="2">
        <f>VLOOKUP($D207,[1]tombstone_data!$A$2:$Q$324,16,FALSE)</f>
        <v>80</v>
      </c>
      <c r="G207" s="2" t="str">
        <f t="shared" si="7"/>
        <v>Below</v>
      </c>
      <c r="H207" s="2">
        <v>0</v>
      </c>
      <c r="I207" s="2">
        <v>504</v>
      </c>
      <c r="J207" s="2">
        <v>8.1</v>
      </c>
      <c r="K207" s="2">
        <v>9</v>
      </c>
      <c r="L207" s="6"/>
    </row>
    <row r="208" spans="1:12" s="31" customFormat="1" x14ac:dyDescent="0.25">
      <c r="A208" s="2" t="s">
        <v>421</v>
      </c>
      <c r="B208" s="2" t="s">
        <v>422</v>
      </c>
      <c r="C208" s="3">
        <v>42212</v>
      </c>
      <c r="D208" s="2" t="s">
        <v>46</v>
      </c>
      <c r="E208" s="4">
        <v>420</v>
      </c>
      <c r="F208" s="2">
        <f>VLOOKUP($D208,[1]tombstone_data!$A$2:$Q$324,16,FALSE)</f>
        <v>80</v>
      </c>
      <c r="G208" s="2" t="str">
        <f t="shared" si="7"/>
        <v>Above</v>
      </c>
      <c r="H208" s="2"/>
      <c r="I208" s="2">
        <v>887</v>
      </c>
      <c r="J208" s="2">
        <v>8.4</v>
      </c>
      <c r="K208" s="2">
        <v>176</v>
      </c>
      <c r="L208" s="6" t="s">
        <v>23</v>
      </c>
    </row>
    <row r="209" spans="1:12" s="31" customFormat="1" x14ac:dyDescent="0.25">
      <c r="A209" s="2" t="s">
        <v>461</v>
      </c>
      <c r="B209" s="2" t="s">
        <v>462</v>
      </c>
      <c r="C209" s="3">
        <v>42209</v>
      </c>
      <c r="D209" s="2" t="s">
        <v>14</v>
      </c>
      <c r="E209" s="4">
        <v>10.5</v>
      </c>
      <c r="F209" s="2">
        <f>VLOOKUP($D209,[1]tombstone_data!$A$2:$Q$324,16,FALSE)</f>
        <v>80</v>
      </c>
      <c r="G209" s="2" t="str">
        <f t="shared" si="7"/>
        <v>Below</v>
      </c>
      <c r="H209" s="2">
        <v>0</v>
      </c>
      <c r="I209" s="2">
        <v>556</v>
      </c>
      <c r="J209" s="2">
        <v>8.1999999999999993</v>
      </c>
      <c r="K209" s="2">
        <v>7</v>
      </c>
      <c r="L209" s="6"/>
    </row>
    <row r="210" spans="1:12" s="31" customFormat="1" x14ac:dyDescent="0.25">
      <c r="A210" s="2" t="s">
        <v>477</v>
      </c>
      <c r="B210" s="2" t="s">
        <v>478</v>
      </c>
      <c r="C210" s="3">
        <v>42212</v>
      </c>
      <c r="D210" s="2" t="s">
        <v>46</v>
      </c>
      <c r="E210" s="4">
        <v>88.5</v>
      </c>
      <c r="F210" s="2">
        <f>VLOOKUP($D210,[1]tombstone_data!$A$2:$Q$324,16,FALSE)</f>
        <v>80</v>
      </c>
      <c r="G210" s="2" t="str">
        <f t="shared" si="7"/>
        <v>Above</v>
      </c>
      <c r="H210" s="2">
        <v>0</v>
      </c>
      <c r="I210" s="2">
        <v>894</v>
      </c>
      <c r="J210" s="2">
        <v>7.9</v>
      </c>
      <c r="K210" s="2">
        <v>44</v>
      </c>
      <c r="L210" s="6"/>
    </row>
    <row r="211" spans="1:12" s="31" customFormat="1" x14ac:dyDescent="0.25">
      <c r="A211" s="2" t="s">
        <v>463</v>
      </c>
      <c r="B211" s="2" t="s">
        <v>464</v>
      </c>
      <c r="C211" s="3">
        <v>42210</v>
      </c>
      <c r="D211" s="2" t="s">
        <v>14</v>
      </c>
      <c r="E211" s="4">
        <v>14</v>
      </c>
      <c r="F211" s="2">
        <f>VLOOKUP($D211,[1]tombstone_data!$A$2:$Q$324,16,FALSE)</f>
        <v>80</v>
      </c>
      <c r="G211" s="2" t="str">
        <f t="shared" si="7"/>
        <v>Below</v>
      </c>
      <c r="H211" s="2">
        <v>0</v>
      </c>
      <c r="I211" s="2">
        <v>587</v>
      </c>
      <c r="J211" s="2">
        <v>8</v>
      </c>
      <c r="K211" s="2">
        <v>8</v>
      </c>
      <c r="L211" s="6"/>
    </row>
    <row r="212" spans="1:12" s="31" customFormat="1" x14ac:dyDescent="0.25">
      <c r="A212" s="2" t="s">
        <v>423</v>
      </c>
      <c r="B212" s="2" t="s">
        <v>424</v>
      </c>
      <c r="C212" s="3">
        <v>42213</v>
      </c>
      <c r="D212" s="2" t="s">
        <v>46</v>
      </c>
      <c r="E212" s="4"/>
      <c r="F212" s="2">
        <f>VLOOKUP($D212,[1]tombstone_data!$A$2:$Q$324,16,FALSE)</f>
        <v>80</v>
      </c>
      <c r="G212" s="2"/>
      <c r="H212" s="2"/>
      <c r="I212" s="2"/>
      <c r="J212" s="2"/>
      <c r="K212" s="2"/>
      <c r="L212" s="6" t="s">
        <v>27</v>
      </c>
    </row>
    <row r="213" spans="1:12" s="31" customFormat="1" x14ac:dyDescent="0.25">
      <c r="A213" s="2" t="s">
        <v>465</v>
      </c>
      <c r="B213" s="2" t="s">
        <v>466</v>
      </c>
      <c r="C213" s="3">
        <v>42211</v>
      </c>
      <c r="D213" s="2" t="s">
        <v>14</v>
      </c>
      <c r="E213" s="4">
        <v>29.5</v>
      </c>
      <c r="F213" s="2">
        <f>VLOOKUP($D213,[1]tombstone_data!$A$2:$Q$324,16,FALSE)</f>
        <v>80</v>
      </c>
      <c r="G213" s="2" t="str">
        <f>IF(F213&gt;E213,"Below","Above")</f>
        <v>Below</v>
      </c>
      <c r="H213" s="2">
        <v>0</v>
      </c>
      <c r="I213" s="2">
        <v>576</v>
      </c>
      <c r="J213" s="2">
        <v>8.1</v>
      </c>
      <c r="K213" s="2">
        <v>17</v>
      </c>
      <c r="L213" s="6"/>
    </row>
    <row r="214" spans="1:12" s="31" customFormat="1" x14ac:dyDescent="0.25">
      <c r="A214" s="2" t="s">
        <v>591</v>
      </c>
      <c r="B214" s="2" t="s">
        <v>592</v>
      </c>
      <c r="C214" s="3">
        <v>42213</v>
      </c>
      <c r="D214" s="2" t="s">
        <v>46</v>
      </c>
      <c r="E214" s="4">
        <v>87.200000000000159</v>
      </c>
      <c r="F214" s="5">
        <f>VLOOKUP($D214,[1]tombstone_data!$A$2:$Q$324,16,FALSE)</f>
        <v>80</v>
      </c>
      <c r="G214" s="5" t="str">
        <f>IF(F214&gt;E214,"Below","Above")</f>
        <v>Above</v>
      </c>
      <c r="H214" s="2">
        <v>0.1</v>
      </c>
      <c r="I214" s="2">
        <v>851</v>
      </c>
      <c r="J214" s="2">
        <v>8.1</v>
      </c>
      <c r="K214" s="2">
        <v>45</v>
      </c>
      <c r="L214" s="6"/>
    </row>
    <row r="215" spans="1:12" s="31" customFormat="1" x14ac:dyDescent="0.25">
      <c r="A215" s="2" t="s">
        <v>467</v>
      </c>
      <c r="B215" s="2" t="s">
        <v>468</v>
      </c>
      <c r="C215" s="3">
        <v>42212</v>
      </c>
      <c r="D215" s="2" t="s">
        <v>14</v>
      </c>
      <c r="E215" s="4">
        <v>27.5</v>
      </c>
      <c r="F215" s="2">
        <f>VLOOKUP($D215,[1]tombstone_data!$A$2:$Q$324,16,FALSE)</f>
        <v>80</v>
      </c>
      <c r="G215" s="2" t="str">
        <f>IF(F215&gt;E215,"Below","Above")</f>
        <v>Below</v>
      </c>
      <c r="H215" s="2">
        <v>0</v>
      </c>
      <c r="I215" s="2">
        <v>500</v>
      </c>
      <c r="J215" s="2">
        <v>8</v>
      </c>
      <c r="K215" s="2">
        <v>24</v>
      </c>
      <c r="L215" s="6"/>
    </row>
    <row r="216" spans="1:12" s="31" customFormat="1" x14ac:dyDescent="0.25">
      <c r="A216" s="2" t="s">
        <v>425</v>
      </c>
      <c r="B216" s="2" t="s">
        <v>426</v>
      </c>
      <c r="C216" s="3">
        <v>42214</v>
      </c>
      <c r="D216" s="2" t="s">
        <v>46</v>
      </c>
      <c r="E216" s="4"/>
      <c r="F216" s="2">
        <f>VLOOKUP($D216,[1]tombstone_data!$A$2:$Q$324,16,FALSE)</f>
        <v>80</v>
      </c>
      <c r="G216" s="2"/>
      <c r="H216" s="2"/>
      <c r="I216" s="2"/>
      <c r="J216" s="2"/>
      <c r="K216" s="2"/>
      <c r="L216" s="6" t="s">
        <v>27</v>
      </c>
    </row>
    <row r="217" spans="1:12" s="31" customFormat="1" x14ac:dyDescent="0.25">
      <c r="A217" s="2" t="s">
        <v>471</v>
      </c>
      <c r="B217" s="2" t="s">
        <v>472</v>
      </c>
      <c r="C217" s="3">
        <v>42214</v>
      </c>
      <c r="D217" s="2" t="s">
        <v>14</v>
      </c>
      <c r="E217" s="4"/>
      <c r="F217" s="2">
        <f>VLOOKUP($D217,[1]tombstone_data!$A$2:$Q$324,16,FALSE)</f>
        <v>80</v>
      </c>
      <c r="G217" s="2"/>
      <c r="H217" s="2"/>
      <c r="I217" s="2"/>
      <c r="J217" s="2"/>
      <c r="K217" s="2"/>
      <c r="L217" s="6" t="s">
        <v>27</v>
      </c>
    </row>
    <row r="218" spans="1:12" s="31" customFormat="1" x14ac:dyDescent="0.25">
      <c r="A218" s="2" t="s">
        <v>473</v>
      </c>
      <c r="B218" s="2" t="s">
        <v>474</v>
      </c>
      <c r="C218" s="3">
        <v>42215</v>
      </c>
      <c r="D218" s="2" t="s">
        <v>14</v>
      </c>
      <c r="E218" s="4"/>
      <c r="F218" s="2">
        <f>VLOOKUP($D218,[1]tombstone_data!$A$2:$Q$324,16,FALSE)</f>
        <v>80</v>
      </c>
      <c r="G218" s="2"/>
      <c r="H218" s="2"/>
      <c r="I218" s="2"/>
      <c r="J218" s="2"/>
      <c r="K218" s="2"/>
      <c r="L218" s="6" t="s">
        <v>27</v>
      </c>
    </row>
    <row r="219" spans="1:12" s="31" customFormat="1" x14ac:dyDescent="0.25">
      <c r="A219" s="2" t="s">
        <v>475</v>
      </c>
      <c r="B219" s="2" t="s">
        <v>476</v>
      </c>
      <c r="C219" s="3">
        <v>42216</v>
      </c>
      <c r="D219" s="2" t="s">
        <v>14</v>
      </c>
      <c r="E219" s="4"/>
      <c r="F219" s="2">
        <f>VLOOKUP($D219,[1]tombstone_data!$A$2:$Q$324,16,FALSE)</f>
        <v>80</v>
      </c>
      <c r="G219" s="2"/>
      <c r="H219" s="2"/>
      <c r="I219" s="2"/>
      <c r="J219" s="2"/>
      <c r="K219" s="2"/>
      <c r="L219" s="6" t="s">
        <v>27</v>
      </c>
    </row>
    <row r="220" spans="1:12" s="31" customFormat="1" x14ac:dyDescent="0.25">
      <c r="A220" s="2" t="s">
        <v>481</v>
      </c>
      <c r="B220" s="2" t="s">
        <v>482</v>
      </c>
      <c r="C220" s="3">
        <v>42212</v>
      </c>
      <c r="D220" s="2" t="s">
        <v>49</v>
      </c>
      <c r="E220" s="4">
        <v>88.5</v>
      </c>
      <c r="F220" s="2">
        <f>VLOOKUP($D220,[1]tombstone_data!$A$2:$Q$324,16,FALSE)</f>
        <v>0</v>
      </c>
      <c r="G220" s="2" t="str">
        <f t="shared" ref="G220:G243" si="8">IF(F220&gt;E220,"Below","Above")</f>
        <v>Above</v>
      </c>
      <c r="H220" s="2">
        <v>0</v>
      </c>
      <c r="I220" s="2">
        <v>873</v>
      </c>
      <c r="J220" s="2">
        <v>7.9</v>
      </c>
      <c r="K220" s="2">
        <v>65</v>
      </c>
      <c r="L220" s="6"/>
    </row>
    <row r="221" spans="1:12" s="31" customFormat="1" x14ac:dyDescent="0.25">
      <c r="A221" s="2" t="s">
        <v>479</v>
      </c>
      <c r="B221" s="2" t="s">
        <v>480</v>
      </c>
      <c r="C221" s="3">
        <v>42212</v>
      </c>
      <c r="D221" s="2" t="s">
        <v>52</v>
      </c>
      <c r="E221" s="4">
        <v>39.5</v>
      </c>
      <c r="F221" s="2">
        <f>VLOOKUP($D221,[1]tombstone_data!$A$2:$Q$324,16,FALSE)</f>
        <v>80</v>
      </c>
      <c r="G221" s="2" t="str">
        <f t="shared" si="8"/>
        <v>Below</v>
      </c>
      <c r="H221" s="2">
        <v>0</v>
      </c>
      <c r="I221" s="2">
        <v>883</v>
      </c>
      <c r="J221" s="2">
        <v>7.9</v>
      </c>
      <c r="K221" s="2">
        <v>51</v>
      </c>
      <c r="L221" s="6"/>
    </row>
    <row r="222" spans="1:12" s="31" customFormat="1" x14ac:dyDescent="0.25">
      <c r="A222" s="2" t="s">
        <v>493</v>
      </c>
      <c r="B222" s="2" t="s">
        <v>494</v>
      </c>
      <c r="C222" s="3">
        <v>42212</v>
      </c>
      <c r="D222" s="2" t="s">
        <v>40</v>
      </c>
      <c r="E222" s="4">
        <v>4</v>
      </c>
      <c r="F222" s="2">
        <f>VLOOKUP($D222,[1]tombstone_data!$A$2:$Q$324,16,FALSE)</f>
        <v>25</v>
      </c>
      <c r="G222" s="2" t="str">
        <f t="shared" si="8"/>
        <v>Below</v>
      </c>
      <c r="H222" s="2">
        <v>0</v>
      </c>
      <c r="I222" s="2">
        <v>278</v>
      </c>
      <c r="J222" s="2">
        <v>8</v>
      </c>
      <c r="K222" s="2">
        <v>0</v>
      </c>
      <c r="L222" s="6"/>
    </row>
    <row r="223" spans="1:12" s="31" customFormat="1" x14ac:dyDescent="0.25">
      <c r="A223" s="2" t="s">
        <v>483</v>
      </c>
      <c r="B223" s="2" t="s">
        <v>484</v>
      </c>
      <c r="C223" s="3">
        <v>42212</v>
      </c>
      <c r="D223" s="2" t="s">
        <v>55</v>
      </c>
      <c r="E223" s="4">
        <v>1.6</v>
      </c>
      <c r="F223" s="2">
        <f>VLOOKUP($D223,[1]tombstone_data!$A$2:$Q$324,16,FALSE)</f>
        <v>200</v>
      </c>
      <c r="G223" s="2" t="str">
        <f t="shared" si="8"/>
        <v>Below</v>
      </c>
      <c r="H223" s="2">
        <v>0</v>
      </c>
      <c r="I223" s="2">
        <v>303</v>
      </c>
      <c r="J223" s="2">
        <v>7.8</v>
      </c>
      <c r="K223" s="2">
        <v>0</v>
      </c>
      <c r="L223" s="6"/>
    </row>
    <row r="224" spans="1:12" s="31" customFormat="1" x14ac:dyDescent="0.25">
      <c r="A224" s="2" t="s">
        <v>485</v>
      </c>
      <c r="B224" s="2" t="s">
        <v>486</v>
      </c>
      <c r="C224" s="3">
        <v>42212</v>
      </c>
      <c r="D224" s="2" t="s">
        <v>67</v>
      </c>
      <c r="E224" s="4">
        <v>6.5</v>
      </c>
      <c r="F224" s="2">
        <f>VLOOKUP($D224,[1]tombstone_data!$A$2:$Q$324,16,FALSE)</f>
        <v>200</v>
      </c>
      <c r="G224" s="2" t="str">
        <f t="shared" si="8"/>
        <v>Below</v>
      </c>
      <c r="H224" s="2">
        <v>0</v>
      </c>
      <c r="I224" s="2">
        <v>441</v>
      </c>
      <c r="J224" s="2">
        <v>7.7</v>
      </c>
      <c r="K224" s="2">
        <v>5</v>
      </c>
      <c r="L224" s="6"/>
    </row>
    <row r="225" spans="1:12" s="31" customFormat="1" x14ac:dyDescent="0.25">
      <c r="A225" s="2" t="s">
        <v>487</v>
      </c>
      <c r="B225" s="2" t="s">
        <v>488</v>
      </c>
      <c r="C225" s="3">
        <v>42212</v>
      </c>
      <c r="D225" s="2" t="s">
        <v>236</v>
      </c>
      <c r="E225" s="4">
        <v>7.5</v>
      </c>
      <c r="F225" s="2">
        <f>VLOOKUP($D225,[1]tombstone_data!$A$2:$Q$324,16,FALSE)</f>
        <v>200</v>
      </c>
      <c r="G225" s="2" t="str">
        <f t="shared" si="8"/>
        <v>Below</v>
      </c>
      <c r="H225" s="2">
        <v>0</v>
      </c>
      <c r="I225" s="2">
        <v>479</v>
      </c>
      <c r="J225" s="2">
        <v>7.9</v>
      </c>
      <c r="K225" s="2">
        <v>5</v>
      </c>
      <c r="L225" s="6"/>
    </row>
    <row r="226" spans="1:12" s="31" customFormat="1" x14ac:dyDescent="0.25">
      <c r="A226" s="2" t="s">
        <v>489</v>
      </c>
      <c r="B226" s="2" t="s">
        <v>490</v>
      </c>
      <c r="C226" s="3">
        <v>42212</v>
      </c>
      <c r="D226" s="2" t="s">
        <v>61</v>
      </c>
      <c r="E226" s="4">
        <v>4.4000000000000004</v>
      </c>
      <c r="F226" s="2">
        <f>VLOOKUP($D226,[1]tombstone_data!$A$2:$Q$324,16,FALSE)</f>
        <v>200</v>
      </c>
      <c r="G226" s="2" t="str">
        <f t="shared" si="8"/>
        <v>Below</v>
      </c>
      <c r="H226" s="2">
        <v>0</v>
      </c>
      <c r="I226" s="2">
        <v>487</v>
      </c>
      <c r="J226" s="2">
        <v>7.9</v>
      </c>
      <c r="K226" s="2">
        <v>0</v>
      </c>
      <c r="L226" s="6"/>
    </row>
    <row r="227" spans="1:12" s="31" customFormat="1" x14ac:dyDescent="0.25">
      <c r="A227" s="2" t="s">
        <v>491</v>
      </c>
      <c r="B227" s="2" t="s">
        <v>492</v>
      </c>
      <c r="C227" s="3">
        <v>42212</v>
      </c>
      <c r="D227" s="2" t="s">
        <v>64</v>
      </c>
      <c r="E227" s="4">
        <v>23</v>
      </c>
      <c r="F227" s="2">
        <f>VLOOKUP($D227,[1]tombstone_data!$A$2:$Q$324,16,FALSE)</f>
        <v>200</v>
      </c>
      <c r="G227" s="2" t="str">
        <f t="shared" si="8"/>
        <v>Below</v>
      </c>
      <c r="H227" s="2">
        <v>0</v>
      </c>
      <c r="I227" s="2">
        <v>838</v>
      </c>
      <c r="J227" s="2">
        <v>7.8</v>
      </c>
      <c r="K227" s="2">
        <v>14</v>
      </c>
      <c r="L227" s="6"/>
    </row>
    <row r="228" spans="1:12" s="31" customFormat="1" x14ac:dyDescent="0.25">
      <c r="A228" s="2" t="s">
        <v>495</v>
      </c>
      <c r="B228" s="2" t="s">
        <v>496</v>
      </c>
      <c r="C228" s="3">
        <v>42212</v>
      </c>
      <c r="D228" s="2" t="s">
        <v>43</v>
      </c>
      <c r="E228" s="4">
        <v>6</v>
      </c>
      <c r="F228" s="2">
        <f>VLOOKUP($D228,[1]tombstone_data!$A$2:$Q$324,16,FALSE)</f>
        <v>25</v>
      </c>
      <c r="G228" s="2" t="str">
        <f t="shared" si="8"/>
        <v>Below</v>
      </c>
      <c r="H228" s="2">
        <v>0</v>
      </c>
      <c r="I228" s="2">
        <v>283</v>
      </c>
      <c r="J228" s="2">
        <v>8.1999999999999993</v>
      </c>
      <c r="K228" s="2">
        <v>0</v>
      </c>
      <c r="L228" s="6"/>
    </row>
    <row r="229" spans="1:12" s="31" customFormat="1" x14ac:dyDescent="0.25">
      <c r="A229" s="2" t="s">
        <v>469</v>
      </c>
      <c r="B229" s="2" t="s">
        <v>470</v>
      </c>
      <c r="C229" s="3">
        <v>42213</v>
      </c>
      <c r="D229" s="2" t="s">
        <v>14</v>
      </c>
      <c r="E229" s="4">
        <v>82</v>
      </c>
      <c r="F229" s="2">
        <f>VLOOKUP($D229,[1]tombstone_data!$A$2:$Q$324,16,FALSE)</f>
        <v>80</v>
      </c>
      <c r="G229" s="2" t="str">
        <f t="shared" si="8"/>
        <v>Above</v>
      </c>
      <c r="H229" s="2"/>
      <c r="I229" s="2">
        <v>457</v>
      </c>
      <c r="J229" s="2">
        <v>8.1</v>
      </c>
      <c r="K229" s="2">
        <v>37</v>
      </c>
      <c r="L229" s="6" t="s">
        <v>23</v>
      </c>
    </row>
    <row r="230" spans="1:12" s="31" customFormat="1" x14ac:dyDescent="0.25">
      <c r="A230" s="2" t="s">
        <v>497</v>
      </c>
      <c r="B230" s="2" t="s">
        <v>498</v>
      </c>
      <c r="C230" s="3">
        <v>42213</v>
      </c>
      <c r="D230" s="2" t="s">
        <v>14</v>
      </c>
      <c r="E230" s="4">
        <v>64.7</v>
      </c>
      <c r="F230" s="2">
        <f>VLOOKUP($D230,[1]tombstone_data!$A$2:$Q$324,16,FALSE)</f>
        <v>80</v>
      </c>
      <c r="G230" s="2" t="str">
        <f t="shared" si="8"/>
        <v>Below</v>
      </c>
      <c r="H230" s="2">
        <v>0</v>
      </c>
      <c r="I230" s="2">
        <v>428</v>
      </c>
      <c r="J230" s="2">
        <v>7.8</v>
      </c>
      <c r="K230" s="2">
        <v>28</v>
      </c>
      <c r="L230" s="6"/>
    </row>
    <row r="231" spans="1:12" s="31" customFormat="1" x14ac:dyDescent="0.25">
      <c r="A231" s="2" t="s">
        <v>499</v>
      </c>
      <c r="B231" s="2" t="s">
        <v>500</v>
      </c>
      <c r="C231" s="3">
        <v>42213</v>
      </c>
      <c r="D231" s="2" t="s">
        <v>18</v>
      </c>
      <c r="E231" s="4">
        <v>2</v>
      </c>
      <c r="F231" s="2">
        <f>VLOOKUP($D231,[1]tombstone_data!$A$2:$Q$324,16,FALSE)</f>
        <v>200</v>
      </c>
      <c r="G231" s="2" t="str">
        <f t="shared" si="8"/>
        <v>Below</v>
      </c>
      <c r="H231" s="2">
        <v>0</v>
      </c>
      <c r="I231" s="2">
        <v>226</v>
      </c>
      <c r="J231" s="2">
        <v>7.5</v>
      </c>
      <c r="K231" s="2">
        <v>0</v>
      </c>
      <c r="L231" s="6"/>
    </row>
    <row r="232" spans="1:12" s="31" customFormat="1" x14ac:dyDescent="0.25">
      <c r="A232" s="2" t="s">
        <v>501</v>
      </c>
      <c r="B232" s="2" t="s">
        <v>502</v>
      </c>
      <c r="C232" s="3">
        <v>42213</v>
      </c>
      <c r="D232" s="2" t="s">
        <v>26</v>
      </c>
      <c r="E232" s="4">
        <v>23</v>
      </c>
      <c r="F232" s="2">
        <f>VLOOKUP($D232,[1]tombstone_data!$A$2:$Q$324,16,FALSE)</f>
        <v>200</v>
      </c>
      <c r="G232" s="2" t="str">
        <f t="shared" si="8"/>
        <v>Below</v>
      </c>
      <c r="H232" s="2">
        <v>0</v>
      </c>
      <c r="I232" s="2">
        <v>457</v>
      </c>
      <c r="J232" s="2">
        <v>7.7</v>
      </c>
      <c r="K232" s="2">
        <v>9</v>
      </c>
      <c r="L232" s="6"/>
    </row>
    <row r="233" spans="1:12" s="31" customFormat="1" x14ac:dyDescent="0.25">
      <c r="A233" s="2" t="s">
        <v>503</v>
      </c>
      <c r="B233" s="2" t="s">
        <v>504</v>
      </c>
      <c r="C233" s="3">
        <v>42213</v>
      </c>
      <c r="D233" s="2" t="s">
        <v>22</v>
      </c>
      <c r="E233" s="4">
        <v>62.5</v>
      </c>
      <c r="F233" s="2">
        <f>VLOOKUP($D233,[1]tombstone_data!$A$2:$Q$324,16,FALSE)</f>
        <v>200</v>
      </c>
      <c r="G233" s="2" t="str">
        <f t="shared" si="8"/>
        <v>Below</v>
      </c>
      <c r="H233" s="2">
        <v>0.2</v>
      </c>
      <c r="I233" s="2">
        <v>275</v>
      </c>
      <c r="J233" s="2">
        <v>7.7</v>
      </c>
      <c r="K233" s="2">
        <v>16</v>
      </c>
      <c r="L233" s="6"/>
    </row>
    <row r="234" spans="1:12" s="31" customFormat="1" x14ac:dyDescent="0.25">
      <c r="A234" s="2" t="s">
        <v>505</v>
      </c>
      <c r="B234" s="2" t="s">
        <v>506</v>
      </c>
      <c r="C234" s="3">
        <v>42213</v>
      </c>
      <c r="D234" s="2" t="s">
        <v>30</v>
      </c>
      <c r="E234" s="4">
        <v>85.3</v>
      </c>
      <c r="F234" s="2">
        <f>VLOOKUP($D234,[1]tombstone_data!$A$2:$Q$324,16,FALSE)</f>
        <v>200</v>
      </c>
      <c r="G234" s="2" t="str">
        <f t="shared" si="8"/>
        <v>Below</v>
      </c>
      <c r="H234" s="2">
        <v>0.3</v>
      </c>
      <c r="I234" s="2">
        <v>249</v>
      </c>
      <c r="J234" s="2">
        <v>7.4</v>
      </c>
      <c r="K234" s="2">
        <v>24</v>
      </c>
      <c r="L234" s="6"/>
    </row>
    <row r="235" spans="1:12" s="31" customFormat="1" x14ac:dyDescent="0.25">
      <c r="A235" s="2" t="s">
        <v>507</v>
      </c>
      <c r="B235" s="2" t="s">
        <v>508</v>
      </c>
      <c r="C235" s="3">
        <v>42213</v>
      </c>
      <c r="D235" s="2" t="s">
        <v>34</v>
      </c>
      <c r="E235" s="4">
        <v>30</v>
      </c>
      <c r="F235" s="2">
        <f>VLOOKUP($D235,[1]tombstone_data!$A$2:$Q$324,16,FALSE)</f>
        <v>200</v>
      </c>
      <c r="G235" s="2" t="str">
        <f t="shared" si="8"/>
        <v>Below</v>
      </c>
      <c r="H235" s="2">
        <v>0</v>
      </c>
      <c r="I235" s="2">
        <v>442</v>
      </c>
      <c r="J235" s="2">
        <v>7.7</v>
      </c>
      <c r="K235" s="2">
        <v>18</v>
      </c>
      <c r="L235" s="6"/>
    </row>
    <row r="236" spans="1:12" s="31" customFormat="1" x14ac:dyDescent="0.25">
      <c r="A236" s="2" t="s">
        <v>509</v>
      </c>
      <c r="B236" s="2" t="s">
        <v>510</v>
      </c>
      <c r="C236" s="3">
        <v>42213</v>
      </c>
      <c r="D236" s="2" t="s">
        <v>82</v>
      </c>
      <c r="E236" s="4">
        <v>4.5</v>
      </c>
      <c r="F236" s="2">
        <f>VLOOKUP($D236,[1]tombstone_data!$A$2:$Q$324,16,FALSE)</f>
        <v>80</v>
      </c>
      <c r="G236" s="2" t="str">
        <f t="shared" si="8"/>
        <v>Below</v>
      </c>
      <c r="H236" s="2">
        <v>0</v>
      </c>
      <c r="I236" s="2">
        <v>193</v>
      </c>
      <c r="J236" s="2">
        <v>7.7</v>
      </c>
      <c r="K236" s="2">
        <v>2</v>
      </c>
      <c r="L236" s="6"/>
    </row>
    <row r="237" spans="1:12" s="31" customFormat="1" x14ac:dyDescent="0.25">
      <c r="A237" s="2" t="s">
        <v>511</v>
      </c>
      <c r="B237" s="2" t="s">
        <v>512</v>
      </c>
      <c r="C237" s="3">
        <v>42213</v>
      </c>
      <c r="D237" s="2" t="s">
        <v>79</v>
      </c>
      <c r="E237" s="4">
        <v>95.3</v>
      </c>
      <c r="F237" s="2">
        <f>VLOOKUP($D237,[1]tombstone_data!$A$2:$Q$324,16,FALSE)</f>
        <v>80</v>
      </c>
      <c r="G237" s="2" t="str">
        <f t="shared" si="8"/>
        <v>Above</v>
      </c>
      <c r="H237" s="2">
        <v>0</v>
      </c>
      <c r="I237" s="2">
        <v>338</v>
      </c>
      <c r="J237" s="2">
        <v>7.7</v>
      </c>
      <c r="K237" s="2">
        <v>98</v>
      </c>
      <c r="L237" s="6"/>
    </row>
    <row r="238" spans="1:12" s="31" customFormat="1" x14ac:dyDescent="0.25">
      <c r="A238" s="2" t="s">
        <v>513</v>
      </c>
      <c r="B238" s="2" t="s">
        <v>514</v>
      </c>
      <c r="C238" s="3">
        <v>42213</v>
      </c>
      <c r="D238" s="2" t="s">
        <v>73</v>
      </c>
      <c r="E238" s="4">
        <v>5.2</v>
      </c>
      <c r="F238" s="2">
        <f>VLOOKUP($D238,[1]tombstone_data!$A$2:$Q$324,16,FALSE)</f>
        <v>25</v>
      </c>
      <c r="G238" s="2" t="str">
        <f t="shared" si="8"/>
        <v>Below</v>
      </c>
      <c r="H238" s="2">
        <v>0</v>
      </c>
      <c r="I238" s="2">
        <v>282</v>
      </c>
      <c r="J238" s="2">
        <v>7.8</v>
      </c>
      <c r="K238" s="2">
        <v>0</v>
      </c>
      <c r="L238" s="6"/>
    </row>
    <row r="239" spans="1:12" s="31" customFormat="1" x14ac:dyDescent="0.25">
      <c r="A239" s="2" t="s">
        <v>515</v>
      </c>
      <c r="B239" s="2" t="s">
        <v>516</v>
      </c>
      <c r="C239" s="3">
        <v>42213</v>
      </c>
      <c r="D239" s="2" t="s">
        <v>76</v>
      </c>
      <c r="E239" s="4">
        <v>12</v>
      </c>
      <c r="F239" s="2">
        <f>VLOOKUP($D239,[1]tombstone_data!$A$2:$Q$324,16,FALSE)</f>
        <v>25</v>
      </c>
      <c r="G239" s="2" t="str">
        <f t="shared" si="8"/>
        <v>Below</v>
      </c>
      <c r="H239" s="2">
        <v>0</v>
      </c>
      <c r="I239" s="2">
        <v>302</v>
      </c>
      <c r="J239" s="2">
        <v>7.9</v>
      </c>
      <c r="K239" s="2">
        <v>3</v>
      </c>
      <c r="L239" s="6"/>
    </row>
    <row r="240" spans="1:12" s="31" customFormat="1" x14ac:dyDescent="0.25">
      <c r="A240" s="2" t="s">
        <v>517</v>
      </c>
      <c r="B240" s="2" t="s">
        <v>518</v>
      </c>
      <c r="C240" s="3">
        <v>42213</v>
      </c>
      <c r="D240" s="2" t="s">
        <v>40</v>
      </c>
      <c r="E240" s="4">
        <v>5.6</v>
      </c>
      <c r="F240" s="2">
        <f>VLOOKUP($D240,[1]tombstone_data!$A$2:$Q$324,16,FALSE)</f>
        <v>25</v>
      </c>
      <c r="G240" s="2" t="str">
        <f t="shared" si="8"/>
        <v>Below</v>
      </c>
      <c r="H240" s="2">
        <v>0</v>
      </c>
      <c r="I240" s="2">
        <v>279</v>
      </c>
      <c r="J240" s="2">
        <v>8.1</v>
      </c>
      <c r="K240" s="2">
        <v>2</v>
      </c>
      <c r="L240" s="6"/>
    </row>
    <row r="241" spans="1:12" s="31" customFormat="1" x14ac:dyDescent="0.25">
      <c r="A241" s="2" t="s">
        <v>519</v>
      </c>
      <c r="B241" s="2" t="s">
        <v>520</v>
      </c>
      <c r="C241" s="3">
        <v>42213</v>
      </c>
      <c r="D241" s="2" t="s">
        <v>43</v>
      </c>
      <c r="E241" s="4">
        <v>4.8</v>
      </c>
      <c r="F241" s="2">
        <f>VLOOKUP($D241,[1]tombstone_data!$A$2:$Q$324,16,FALSE)</f>
        <v>25</v>
      </c>
      <c r="G241" s="2" t="str">
        <f t="shared" si="8"/>
        <v>Below</v>
      </c>
      <c r="H241" s="2">
        <v>0</v>
      </c>
      <c r="I241" s="2">
        <v>281</v>
      </c>
      <c r="J241" s="2">
        <v>8.1</v>
      </c>
      <c r="K241" s="2">
        <v>2</v>
      </c>
      <c r="L241" s="6"/>
    </row>
    <row r="242" spans="1:12" s="31" customFormat="1" x14ac:dyDescent="0.25">
      <c r="A242" s="2" t="s">
        <v>593</v>
      </c>
      <c r="B242" s="2" t="s">
        <v>594</v>
      </c>
      <c r="C242" s="3">
        <v>42214</v>
      </c>
      <c r="D242" s="2" t="s">
        <v>46</v>
      </c>
      <c r="E242" s="4">
        <v>142</v>
      </c>
      <c r="F242" s="5">
        <f>VLOOKUP($D242,[1]tombstone_data!$A$2:$Q$324,16,FALSE)</f>
        <v>80</v>
      </c>
      <c r="G242" s="5" t="str">
        <f t="shared" si="8"/>
        <v>Above</v>
      </c>
      <c r="H242" s="2">
        <v>0.2</v>
      </c>
      <c r="I242" s="2">
        <v>801</v>
      </c>
      <c r="J242" s="2">
        <v>8.1</v>
      </c>
      <c r="K242" s="2">
        <v>82</v>
      </c>
      <c r="L242" s="6"/>
    </row>
    <row r="243" spans="1:12" s="31" customFormat="1" x14ac:dyDescent="0.25">
      <c r="A243" s="2" t="s">
        <v>521</v>
      </c>
      <c r="B243" s="2" t="s">
        <v>522</v>
      </c>
      <c r="C243" s="3">
        <v>42214</v>
      </c>
      <c r="D243" s="2" t="s">
        <v>14</v>
      </c>
      <c r="E243" s="4">
        <v>612.79999999999995</v>
      </c>
      <c r="F243" s="5">
        <f>VLOOKUP($D243,[1]tombstone_data!$A$2:$Q$324,16,FALSE)</f>
        <v>80</v>
      </c>
      <c r="G243" s="5" t="str">
        <f t="shared" si="8"/>
        <v>Above</v>
      </c>
      <c r="H243" s="2">
        <v>1</v>
      </c>
      <c r="I243" s="2">
        <v>392</v>
      </c>
      <c r="J243" s="2">
        <v>8</v>
      </c>
      <c r="K243" s="2">
        <v>305</v>
      </c>
      <c r="L243" s="6"/>
    </row>
    <row r="244" spans="1:12" s="31" customFormat="1" x14ac:dyDescent="0.25">
      <c r="A244" s="2" t="s">
        <v>427</v>
      </c>
      <c r="B244" s="2" t="s">
        <v>428</v>
      </c>
      <c r="C244" s="3">
        <v>42215</v>
      </c>
      <c r="D244" s="2" t="s">
        <v>46</v>
      </c>
      <c r="E244" s="4"/>
      <c r="F244" s="2">
        <f>VLOOKUP($D244,[1]tombstone_data!$A$2:$Q$324,16,FALSE)</f>
        <v>80</v>
      </c>
      <c r="G244" s="2"/>
      <c r="H244" s="2"/>
      <c r="I244" s="2"/>
      <c r="J244" s="2"/>
      <c r="K244" s="2"/>
      <c r="L244" s="6" t="s">
        <v>27</v>
      </c>
    </row>
    <row r="245" spans="1:12" s="31" customFormat="1" x14ac:dyDescent="0.25">
      <c r="A245" s="2" t="s">
        <v>523</v>
      </c>
      <c r="B245" s="2" t="s">
        <v>524</v>
      </c>
      <c r="C245" s="3">
        <v>42215</v>
      </c>
      <c r="D245" s="2" t="s">
        <v>14</v>
      </c>
      <c r="E245" s="4">
        <v>203.99999999999974</v>
      </c>
      <c r="F245" s="5">
        <f>VLOOKUP($D245,[1]tombstone_data!$A$2:$Q$324,16,FALSE)</f>
        <v>80</v>
      </c>
      <c r="G245" s="5" t="str">
        <f t="shared" ref="G245:G291" si="9">IF(F245&gt;E245,"Below","Above")</f>
        <v>Above</v>
      </c>
      <c r="H245" s="2">
        <v>0.2</v>
      </c>
      <c r="I245" s="2">
        <v>318</v>
      </c>
      <c r="J245" s="2">
        <v>8</v>
      </c>
      <c r="K245" s="2">
        <v>78</v>
      </c>
      <c r="L245" s="6"/>
    </row>
    <row r="246" spans="1:12" s="31" customFormat="1" x14ac:dyDescent="0.25">
      <c r="A246" s="2" t="s">
        <v>595</v>
      </c>
      <c r="B246" s="2" t="s">
        <v>596</v>
      </c>
      <c r="C246" s="3">
        <v>42215</v>
      </c>
      <c r="D246" s="2" t="s">
        <v>46</v>
      </c>
      <c r="E246" s="4">
        <v>349.59999999999968</v>
      </c>
      <c r="F246" s="5">
        <f>VLOOKUP($D246,[1]tombstone_data!$A$2:$Q$324,16,FALSE)</f>
        <v>80</v>
      </c>
      <c r="G246" s="5" t="str">
        <f t="shared" si="9"/>
        <v>Above</v>
      </c>
      <c r="H246" s="2">
        <v>0.3</v>
      </c>
      <c r="I246" s="2">
        <v>628</v>
      </c>
      <c r="J246" s="2">
        <v>8.1</v>
      </c>
      <c r="K246" s="2">
        <v>208</v>
      </c>
      <c r="L246" s="6"/>
    </row>
    <row r="247" spans="1:12" s="31" customFormat="1" x14ac:dyDescent="0.25">
      <c r="A247" s="2" t="s">
        <v>525</v>
      </c>
      <c r="B247" s="2" t="s">
        <v>526</v>
      </c>
      <c r="C247" s="3">
        <v>42216</v>
      </c>
      <c r="D247" s="2" t="s">
        <v>14</v>
      </c>
      <c r="E247" s="4">
        <v>75.199999999999704</v>
      </c>
      <c r="F247" s="5">
        <f>VLOOKUP($D247,[1]tombstone_data!$A$2:$Q$324,16,FALSE)</f>
        <v>80</v>
      </c>
      <c r="G247" s="5" t="str">
        <f t="shared" si="9"/>
        <v>Below</v>
      </c>
      <c r="H247" s="2">
        <v>0.1</v>
      </c>
      <c r="I247" s="2">
        <v>379</v>
      </c>
      <c r="J247" s="2">
        <v>8.1</v>
      </c>
      <c r="K247" s="2">
        <v>32</v>
      </c>
      <c r="L247" s="6"/>
    </row>
    <row r="248" spans="1:12" s="31" customFormat="1" x14ac:dyDescent="0.25">
      <c r="A248" s="2" t="s">
        <v>597</v>
      </c>
      <c r="B248" s="2" t="s">
        <v>598</v>
      </c>
      <c r="C248" s="3">
        <v>42216</v>
      </c>
      <c r="D248" s="2" t="s">
        <v>46</v>
      </c>
      <c r="E248" s="4">
        <v>156.39999999999964</v>
      </c>
      <c r="F248" s="5">
        <f>VLOOKUP($D248,[1]tombstone_data!$A$2:$Q$324,16,FALSE)</f>
        <v>80</v>
      </c>
      <c r="G248" s="5" t="str">
        <f t="shared" si="9"/>
        <v>Above</v>
      </c>
      <c r="H248" s="2">
        <v>0.1</v>
      </c>
      <c r="I248" s="2">
        <v>667</v>
      </c>
      <c r="J248" s="2">
        <v>8</v>
      </c>
      <c r="K248" s="2">
        <v>128</v>
      </c>
      <c r="L248" s="6"/>
    </row>
    <row r="249" spans="1:12" s="31" customFormat="1" x14ac:dyDescent="0.25">
      <c r="A249" s="2" t="s">
        <v>527</v>
      </c>
      <c r="B249" s="2" t="s">
        <v>528</v>
      </c>
      <c r="C249" s="3">
        <v>42217</v>
      </c>
      <c r="D249" s="2" t="s">
        <v>14</v>
      </c>
      <c r="E249" s="4">
        <v>66.399999999999793</v>
      </c>
      <c r="F249" s="5">
        <f>VLOOKUP($D249,[1]tombstone_data!$A$2:$Q$324,16,FALSE)</f>
        <v>80</v>
      </c>
      <c r="G249" s="5" t="str">
        <f t="shared" si="9"/>
        <v>Below</v>
      </c>
      <c r="H249" s="2">
        <v>0</v>
      </c>
      <c r="I249" s="2">
        <v>420</v>
      </c>
      <c r="J249" s="2">
        <v>8.1</v>
      </c>
      <c r="K249" s="2">
        <v>60</v>
      </c>
      <c r="L249" s="6"/>
    </row>
    <row r="250" spans="1:12" s="31" customFormat="1" x14ac:dyDescent="0.25">
      <c r="A250" s="2" t="s">
        <v>599</v>
      </c>
      <c r="B250" s="2" t="s">
        <v>600</v>
      </c>
      <c r="C250" s="3">
        <v>42217</v>
      </c>
      <c r="D250" s="2" t="s">
        <v>46</v>
      </c>
      <c r="E250" s="4">
        <v>141.20000000000044</v>
      </c>
      <c r="F250" s="5">
        <f>VLOOKUP($D250,[1]tombstone_data!$A$2:$Q$324,16,FALSE)</f>
        <v>80</v>
      </c>
      <c r="G250" s="5" t="str">
        <f t="shared" si="9"/>
        <v>Above</v>
      </c>
      <c r="H250" s="2">
        <v>0</v>
      </c>
      <c r="I250" s="2">
        <v>704</v>
      </c>
      <c r="J250" s="2">
        <v>8.1</v>
      </c>
      <c r="K250" s="2">
        <v>171</v>
      </c>
      <c r="L250" s="6"/>
    </row>
    <row r="251" spans="1:12" s="31" customFormat="1" x14ac:dyDescent="0.25">
      <c r="A251" s="2" t="s">
        <v>529</v>
      </c>
      <c r="B251" s="2" t="s">
        <v>530</v>
      </c>
      <c r="C251" s="3">
        <v>42218</v>
      </c>
      <c r="D251" s="2" t="s">
        <v>14</v>
      </c>
      <c r="E251" s="4">
        <v>28.000000000000469</v>
      </c>
      <c r="F251" s="5">
        <f>VLOOKUP($D251,[1]tombstone_data!$A$2:$Q$324,16,FALSE)</f>
        <v>80</v>
      </c>
      <c r="G251" s="5" t="str">
        <f t="shared" si="9"/>
        <v>Below</v>
      </c>
      <c r="H251" s="2">
        <v>0</v>
      </c>
      <c r="I251" s="2">
        <v>455</v>
      </c>
      <c r="J251" s="2">
        <v>8.3000000000000007</v>
      </c>
      <c r="K251" s="2">
        <v>21</v>
      </c>
      <c r="L251" s="6"/>
    </row>
    <row r="252" spans="1:12" s="31" customFormat="1" x14ac:dyDescent="0.25">
      <c r="A252" s="2" t="s">
        <v>601</v>
      </c>
      <c r="B252" s="2" t="s">
        <v>602</v>
      </c>
      <c r="C252" s="3">
        <v>42218</v>
      </c>
      <c r="D252" s="2" t="s">
        <v>46</v>
      </c>
      <c r="E252" s="4">
        <v>109.19999999999952</v>
      </c>
      <c r="F252" s="5">
        <f>VLOOKUP($D252,[1]tombstone_data!$A$2:$Q$324,16,FALSE)</f>
        <v>80</v>
      </c>
      <c r="G252" s="5" t="str">
        <f t="shared" si="9"/>
        <v>Above</v>
      </c>
      <c r="H252" s="2">
        <v>0.1</v>
      </c>
      <c r="I252" s="2">
        <v>763</v>
      </c>
      <c r="J252" s="2">
        <v>8.1</v>
      </c>
      <c r="K252" s="2">
        <v>116</v>
      </c>
      <c r="L252" s="6"/>
    </row>
    <row r="253" spans="1:12" s="31" customFormat="1" x14ac:dyDescent="0.25">
      <c r="A253" s="2" t="s">
        <v>531</v>
      </c>
      <c r="B253" s="2" t="s">
        <v>532</v>
      </c>
      <c r="C253" s="3">
        <v>42219</v>
      </c>
      <c r="D253" s="2" t="s">
        <v>14</v>
      </c>
      <c r="E253" s="4">
        <v>17.999999999999794</v>
      </c>
      <c r="F253" s="5">
        <f>VLOOKUP($D253,[1]tombstone_data!$A$2:$Q$324,16,FALSE)</f>
        <v>80</v>
      </c>
      <c r="G253" s="5" t="str">
        <f t="shared" si="9"/>
        <v>Below</v>
      </c>
      <c r="H253" s="2">
        <v>0</v>
      </c>
      <c r="I253" s="2">
        <v>479</v>
      </c>
      <c r="J253" s="2">
        <v>8.1999999999999993</v>
      </c>
      <c r="K253" s="2">
        <v>13</v>
      </c>
      <c r="L253" s="6"/>
    </row>
    <row r="254" spans="1:12" s="31" customFormat="1" x14ac:dyDescent="0.25">
      <c r="A254" s="2" t="s">
        <v>603</v>
      </c>
      <c r="B254" s="2" t="s">
        <v>604</v>
      </c>
      <c r="C254" s="3">
        <v>42219</v>
      </c>
      <c r="D254" s="2" t="s">
        <v>46</v>
      </c>
      <c r="E254" s="4">
        <v>88.000000000000085</v>
      </c>
      <c r="F254" s="5">
        <f>VLOOKUP($D254,[1]tombstone_data!$A$2:$Q$324,16,FALSE)</f>
        <v>80</v>
      </c>
      <c r="G254" s="5" t="str">
        <f t="shared" si="9"/>
        <v>Above</v>
      </c>
      <c r="H254" s="2">
        <v>0.1</v>
      </c>
      <c r="I254" s="2">
        <v>814</v>
      </c>
      <c r="J254" s="2">
        <v>8.1999999999999993</v>
      </c>
      <c r="K254" s="2">
        <v>65</v>
      </c>
      <c r="L254" s="6"/>
    </row>
    <row r="255" spans="1:12" s="31" customFormat="1" x14ac:dyDescent="0.25">
      <c r="A255" s="2" t="s">
        <v>533</v>
      </c>
      <c r="B255" s="2" t="s">
        <v>534</v>
      </c>
      <c r="C255" s="3">
        <v>42220</v>
      </c>
      <c r="D255" s="2" t="s">
        <v>14</v>
      </c>
      <c r="E255" s="4">
        <v>16.799999999999926</v>
      </c>
      <c r="F255" s="5">
        <f>VLOOKUP($D255,[1]tombstone_data!$A$2:$Q$324,16,FALSE)</f>
        <v>80</v>
      </c>
      <c r="G255" s="5" t="str">
        <f t="shared" si="9"/>
        <v>Below</v>
      </c>
      <c r="H255" s="2">
        <v>0</v>
      </c>
      <c r="I255" s="2">
        <v>490</v>
      </c>
      <c r="J255" s="2">
        <v>8.1999999999999993</v>
      </c>
      <c r="K255" s="2">
        <v>21</v>
      </c>
      <c r="L255" s="6"/>
    </row>
    <row r="256" spans="1:12" s="31" customFormat="1" x14ac:dyDescent="0.25">
      <c r="A256" s="2" t="s">
        <v>605</v>
      </c>
      <c r="B256" s="2" t="s">
        <v>606</v>
      </c>
      <c r="C256" s="3">
        <v>42220</v>
      </c>
      <c r="D256" s="2" t="s">
        <v>46</v>
      </c>
      <c r="E256" s="4">
        <v>70.000000000000284</v>
      </c>
      <c r="F256" s="5">
        <f>VLOOKUP($D256,[1]tombstone_data!$A$2:$Q$324,16,FALSE)</f>
        <v>80</v>
      </c>
      <c r="G256" s="5" t="str">
        <f t="shared" si="9"/>
        <v>Below</v>
      </c>
      <c r="H256" s="2">
        <v>0</v>
      </c>
      <c r="I256" s="2">
        <v>855</v>
      </c>
      <c r="J256" s="2">
        <v>8.1</v>
      </c>
      <c r="K256" s="2">
        <v>43</v>
      </c>
      <c r="L256" s="6"/>
    </row>
    <row r="257" spans="1:12" s="31" customFormat="1" x14ac:dyDescent="0.25">
      <c r="A257" s="2" t="s">
        <v>535</v>
      </c>
      <c r="B257" s="2" t="s">
        <v>536</v>
      </c>
      <c r="C257" s="3">
        <v>42221</v>
      </c>
      <c r="D257" s="2" t="s">
        <v>14</v>
      </c>
      <c r="E257" s="4">
        <v>13.199999999999434</v>
      </c>
      <c r="F257" s="5">
        <f>VLOOKUP($D257,[1]tombstone_data!$A$2:$Q$324,16,FALSE)</f>
        <v>80</v>
      </c>
      <c r="G257" s="5" t="str">
        <f t="shared" si="9"/>
        <v>Below</v>
      </c>
      <c r="H257" s="2">
        <v>0</v>
      </c>
      <c r="I257" s="2">
        <v>513</v>
      </c>
      <c r="J257" s="2">
        <v>8.3000000000000007</v>
      </c>
      <c r="K257" s="2">
        <v>16</v>
      </c>
      <c r="L257" s="6"/>
    </row>
    <row r="258" spans="1:12" s="31" customFormat="1" x14ac:dyDescent="0.25">
      <c r="A258" s="2" t="s">
        <v>607</v>
      </c>
      <c r="B258" s="2" t="s">
        <v>608</v>
      </c>
      <c r="C258" s="3">
        <v>42221</v>
      </c>
      <c r="D258" s="2" t="s">
        <v>46</v>
      </c>
      <c r="E258" s="4">
        <v>65.599999999999881</v>
      </c>
      <c r="F258" s="5">
        <f>VLOOKUP($D258,[1]tombstone_data!$A$2:$Q$324,16,FALSE)</f>
        <v>80</v>
      </c>
      <c r="G258" s="5" t="str">
        <f t="shared" si="9"/>
        <v>Below</v>
      </c>
      <c r="H258" s="2">
        <v>0.1</v>
      </c>
      <c r="I258" s="2">
        <v>877</v>
      </c>
      <c r="J258" s="2">
        <v>8</v>
      </c>
      <c r="K258" s="2">
        <v>37</v>
      </c>
      <c r="L258" s="6"/>
    </row>
    <row r="259" spans="1:12" s="31" customFormat="1" x14ac:dyDescent="0.25">
      <c r="A259" s="2" t="s">
        <v>537</v>
      </c>
      <c r="B259" s="2" t="s">
        <v>538</v>
      </c>
      <c r="C259" s="3">
        <v>42222</v>
      </c>
      <c r="D259" s="2" t="s">
        <v>14</v>
      </c>
      <c r="E259" s="4">
        <v>16.799999999999926</v>
      </c>
      <c r="F259" s="5">
        <f>VLOOKUP($D259,[1]tombstone_data!$A$2:$Q$324,16,FALSE)</f>
        <v>80</v>
      </c>
      <c r="G259" s="5" t="str">
        <f t="shared" si="9"/>
        <v>Below</v>
      </c>
      <c r="H259" s="2">
        <v>0</v>
      </c>
      <c r="I259" s="2">
        <v>527</v>
      </c>
      <c r="J259" s="2">
        <v>8.3000000000000007</v>
      </c>
      <c r="K259" s="2">
        <v>18</v>
      </c>
      <c r="L259" s="6"/>
    </row>
    <row r="260" spans="1:12" s="31" customFormat="1" x14ac:dyDescent="0.25">
      <c r="A260" s="2" t="s">
        <v>609</v>
      </c>
      <c r="B260" s="2" t="s">
        <v>610</v>
      </c>
      <c r="C260" s="3">
        <v>42222</v>
      </c>
      <c r="D260" s="2" t="s">
        <v>46</v>
      </c>
      <c r="E260" s="4">
        <v>62.799999999999301</v>
      </c>
      <c r="F260" s="5">
        <f>VLOOKUP($D260,[1]tombstone_data!$A$2:$Q$324,16,FALSE)</f>
        <v>80</v>
      </c>
      <c r="G260" s="5" t="str">
        <f t="shared" si="9"/>
        <v>Below</v>
      </c>
      <c r="H260" s="2">
        <v>0.1</v>
      </c>
      <c r="I260" s="2">
        <v>918</v>
      </c>
      <c r="J260" s="2">
        <v>8.1999999999999993</v>
      </c>
      <c r="K260" s="2">
        <v>25</v>
      </c>
      <c r="L260" s="6"/>
    </row>
    <row r="261" spans="1:12" s="31" customFormat="1" x14ac:dyDescent="0.25">
      <c r="A261" s="2" t="s">
        <v>539</v>
      </c>
      <c r="B261" s="2" t="s">
        <v>540</v>
      </c>
      <c r="C261" s="3">
        <v>42223</v>
      </c>
      <c r="D261" s="2" t="s">
        <v>14</v>
      </c>
      <c r="E261" s="4">
        <v>11.599999999999611</v>
      </c>
      <c r="F261" s="5">
        <f>VLOOKUP($D261,[1]tombstone_data!$A$2:$Q$324,16,FALSE)</f>
        <v>80</v>
      </c>
      <c r="G261" s="5" t="str">
        <f t="shared" si="9"/>
        <v>Below</v>
      </c>
      <c r="H261" s="2">
        <v>0</v>
      </c>
      <c r="I261" s="2">
        <v>543</v>
      </c>
      <c r="J261" s="2">
        <v>8.1999999999999993</v>
      </c>
      <c r="K261" s="2">
        <v>11</v>
      </c>
      <c r="L261" s="6"/>
    </row>
    <row r="262" spans="1:12" s="31" customFormat="1" x14ac:dyDescent="0.25">
      <c r="A262" s="2" t="s">
        <v>611</v>
      </c>
      <c r="B262" s="2" t="s">
        <v>612</v>
      </c>
      <c r="C262" s="3">
        <v>42223</v>
      </c>
      <c r="D262" s="2" t="s">
        <v>46</v>
      </c>
      <c r="E262" s="4">
        <v>91.600000000000563</v>
      </c>
      <c r="F262" s="5">
        <f>VLOOKUP($D262,[1]tombstone_data!$A$2:$Q$324,16,FALSE)</f>
        <v>80</v>
      </c>
      <c r="G262" s="5" t="str">
        <f t="shared" si="9"/>
        <v>Above</v>
      </c>
      <c r="H262" s="2">
        <v>0.2</v>
      </c>
      <c r="I262" s="2">
        <v>925</v>
      </c>
      <c r="J262" s="2">
        <v>8.1999999999999993</v>
      </c>
      <c r="K262" s="2">
        <v>34</v>
      </c>
      <c r="L262" s="6"/>
    </row>
    <row r="263" spans="1:12" s="31" customFormat="1" x14ac:dyDescent="0.25">
      <c r="A263" s="2" t="s">
        <v>541</v>
      </c>
      <c r="B263" s="2" t="s">
        <v>542</v>
      </c>
      <c r="C263" s="3">
        <v>42224</v>
      </c>
      <c r="D263" s="2" t="s">
        <v>14</v>
      </c>
      <c r="E263" s="4">
        <v>16.39999999999997</v>
      </c>
      <c r="F263" s="5">
        <f>VLOOKUP($D263,[1]tombstone_data!$A$2:$Q$324,16,FALSE)</f>
        <v>80</v>
      </c>
      <c r="G263" s="5" t="str">
        <f t="shared" si="9"/>
        <v>Below</v>
      </c>
      <c r="H263" s="2">
        <v>0</v>
      </c>
      <c r="I263" s="2">
        <v>551</v>
      </c>
      <c r="J263" s="2">
        <v>8.1999999999999993</v>
      </c>
      <c r="K263" s="2">
        <v>16</v>
      </c>
      <c r="L263" s="6"/>
    </row>
    <row r="264" spans="1:12" s="31" customFormat="1" x14ac:dyDescent="0.25">
      <c r="A264" s="2" t="s">
        <v>613</v>
      </c>
      <c r="B264" s="2" t="s">
        <v>614</v>
      </c>
      <c r="C264" s="3">
        <v>42224</v>
      </c>
      <c r="D264" s="2" t="s">
        <v>46</v>
      </c>
      <c r="E264" s="4">
        <v>80.400000000000034</v>
      </c>
      <c r="F264" s="5">
        <f>VLOOKUP($D264,[1]tombstone_data!$A$2:$Q$324,16,FALSE)</f>
        <v>80</v>
      </c>
      <c r="G264" s="5" t="str">
        <f t="shared" si="9"/>
        <v>Above</v>
      </c>
      <c r="H264" s="2">
        <v>0.1</v>
      </c>
      <c r="I264" s="2">
        <v>931</v>
      </c>
      <c r="J264" s="2">
        <v>8.1999999999999993</v>
      </c>
      <c r="K264" s="2">
        <v>42</v>
      </c>
      <c r="L264" s="6"/>
    </row>
    <row r="265" spans="1:12" s="31" customFormat="1" x14ac:dyDescent="0.25">
      <c r="A265" s="2" t="s">
        <v>543</v>
      </c>
      <c r="B265" s="2" t="s">
        <v>544</v>
      </c>
      <c r="C265" s="3">
        <v>42225</v>
      </c>
      <c r="D265" s="2" t="s">
        <v>14</v>
      </c>
      <c r="E265" s="4">
        <v>12.399999999999523</v>
      </c>
      <c r="F265" s="5">
        <f>VLOOKUP($D265,[1]tombstone_data!$A$2:$Q$324,16,FALSE)</f>
        <v>80</v>
      </c>
      <c r="G265" s="5" t="str">
        <f t="shared" si="9"/>
        <v>Below</v>
      </c>
      <c r="H265" s="2">
        <v>0</v>
      </c>
      <c r="I265" s="2">
        <v>561</v>
      </c>
      <c r="J265" s="2">
        <v>8.3000000000000007</v>
      </c>
      <c r="K265" s="2">
        <v>14</v>
      </c>
      <c r="L265" s="6"/>
    </row>
    <row r="266" spans="1:12" s="31" customFormat="1" x14ac:dyDescent="0.25">
      <c r="A266" s="2" t="s">
        <v>615</v>
      </c>
      <c r="B266" s="2" t="s">
        <v>616</v>
      </c>
      <c r="C266" s="3">
        <v>42225</v>
      </c>
      <c r="D266" s="2" t="s">
        <v>46</v>
      </c>
      <c r="E266" s="4">
        <v>48.799999999999955</v>
      </c>
      <c r="F266" s="5">
        <f>VLOOKUP($D266,[1]tombstone_data!$A$2:$Q$324,16,FALSE)</f>
        <v>80</v>
      </c>
      <c r="G266" s="5" t="str">
        <f t="shared" si="9"/>
        <v>Below</v>
      </c>
      <c r="H266" s="2">
        <v>0</v>
      </c>
      <c r="I266" s="2">
        <v>941</v>
      </c>
      <c r="J266" s="2">
        <v>8.1</v>
      </c>
      <c r="K266" s="2">
        <v>22</v>
      </c>
      <c r="L266" s="6"/>
    </row>
    <row r="267" spans="1:12" s="31" customFormat="1" x14ac:dyDescent="0.25">
      <c r="A267" s="2" t="s">
        <v>571</v>
      </c>
      <c r="B267" s="2" t="s">
        <v>572</v>
      </c>
      <c r="C267" s="3">
        <v>42241</v>
      </c>
      <c r="D267" s="2" t="s">
        <v>79</v>
      </c>
      <c r="E267" s="4">
        <v>58.399999999999785</v>
      </c>
      <c r="F267" s="5">
        <f>VLOOKUP($D267,[1]tombstone_data!$A$2:$Q$324,16,FALSE)</f>
        <v>80</v>
      </c>
      <c r="G267" s="5" t="str">
        <f t="shared" si="9"/>
        <v>Below</v>
      </c>
      <c r="H267" s="2">
        <v>0.1</v>
      </c>
      <c r="I267" s="2">
        <v>190</v>
      </c>
      <c r="J267" s="2">
        <v>7.3</v>
      </c>
      <c r="K267" s="2">
        <v>21</v>
      </c>
      <c r="L267" s="6"/>
    </row>
    <row r="268" spans="1:12" s="31" customFormat="1" x14ac:dyDescent="0.25">
      <c r="A268" s="2" t="s">
        <v>545</v>
      </c>
      <c r="B268" s="2" t="s">
        <v>546</v>
      </c>
      <c r="C268" s="3">
        <v>42226</v>
      </c>
      <c r="D268" s="2" t="s">
        <v>14</v>
      </c>
      <c r="E268" s="4">
        <v>9.5999999999998309</v>
      </c>
      <c r="F268" s="5">
        <f>VLOOKUP($D268,[1]tombstone_data!$A$2:$Q$324,16,FALSE)</f>
        <v>80</v>
      </c>
      <c r="G268" s="5" t="str">
        <f t="shared" si="9"/>
        <v>Below</v>
      </c>
      <c r="H268" s="2">
        <v>0</v>
      </c>
      <c r="I268" s="2">
        <v>569</v>
      </c>
      <c r="J268" s="2">
        <v>8.1</v>
      </c>
      <c r="K268" s="2">
        <v>9</v>
      </c>
      <c r="L268" s="6"/>
    </row>
    <row r="269" spans="1:12" s="31" customFormat="1" x14ac:dyDescent="0.25">
      <c r="A269" s="2" t="s">
        <v>617</v>
      </c>
      <c r="B269" s="2" t="s">
        <v>618</v>
      </c>
      <c r="C269" s="3">
        <v>42226</v>
      </c>
      <c r="D269" s="2" t="s">
        <v>46</v>
      </c>
      <c r="E269" s="4">
        <v>49.19999999999991</v>
      </c>
      <c r="F269" s="5">
        <f>VLOOKUP($D269,[1]tombstone_data!$A$2:$Q$324,16,FALSE)</f>
        <v>80</v>
      </c>
      <c r="G269" s="5" t="str">
        <f t="shared" si="9"/>
        <v>Below</v>
      </c>
      <c r="H269" s="2">
        <v>0</v>
      </c>
      <c r="I269" s="2">
        <v>964</v>
      </c>
      <c r="J269" s="2">
        <v>8.1</v>
      </c>
      <c r="K269" s="2">
        <v>24</v>
      </c>
      <c r="L269" s="6"/>
    </row>
    <row r="270" spans="1:12" s="31" customFormat="1" x14ac:dyDescent="0.25">
      <c r="A270" s="2" t="s">
        <v>547</v>
      </c>
      <c r="B270" s="2" t="s">
        <v>548</v>
      </c>
      <c r="C270" s="3">
        <v>42227</v>
      </c>
      <c r="D270" s="2" t="s">
        <v>14</v>
      </c>
      <c r="E270" s="4">
        <v>12.000000000000455</v>
      </c>
      <c r="F270" s="5">
        <f>VLOOKUP($D270,[1]tombstone_data!$A$2:$Q$324,16,FALSE)</f>
        <v>80</v>
      </c>
      <c r="G270" s="5" t="str">
        <f t="shared" si="9"/>
        <v>Below</v>
      </c>
      <c r="H270" s="2">
        <v>0</v>
      </c>
      <c r="I270" s="2">
        <v>532</v>
      </c>
      <c r="J270" s="2">
        <v>8.1999999999999993</v>
      </c>
      <c r="K270" s="2">
        <v>13</v>
      </c>
      <c r="L270" s="6"/>
    </row>
    <row r="271" spans="1:12" s="31" customFormat="1" x14ac:dyDescent="0.25">
      <c r="A271" s="2" t="s">
        <v>619</v>
      </c>
      <c r="B271" s="2" t="s">
        <v>620</v>
      </c>
      <c r="C271" s="3">
        <v>42227</v>
      </c>
      <c r="D271" s="2" t="s">
        <v>46</v>
      </c>
      <c r="E271" s="4">
        <v>46.800000000000175</v>
      </c>
      <c r="F271" s="5">
        <f>VLOOKUP($D271,[1]tombstone_data!$A$2:$Q$324,16,FALSE)</f>
        <v>80</v>
      </c>
      <c r="G271" s="5" t="str">
        <f t="shared" si="9"/>
        <v>Below</v>
      </c>
      <c r="H271" s="2">
        <v>0</v>
      </c>
      <c r="I271" s="2">
        <v>910</v>
      </c>
      <c r="J271" s="2">
        <v>8.1</v>
      </c>
      <c r="K271" s="2">
        <v>26</v>
      </c>
      <c r="L271" s="6"/>
    </row>
    <row r="272" spans="1:12" s="31" customFormat="1" x14ac:dyDescent="0.25">
      <c r="A272" s="2" t="s">
        <v>581</v>
      </c>
      <c r="B272" s="2" t="s">
        <v>582</v>
      </c>
      <c r="C272" s="3">
        <v>42241</v>
      </c>
      <c r="D272" s="2" t="s">
        <v>67</v>
      </c>
      <c r="E272" s="4">
        <v>47.200000000000131</v>
      </c>
      <c r="F272" s="5">
        <f>VLOOKUP($D272,[1]tombstone_data!$A$2:$Q$324,16,FALSE)</f>
        <v>200</v>
      </c>
      <c r="G272" s="5" t="str">
        <f t="shared" si="9"/>
        <v>Below</v>
      </c>
      <c r="H272" s="2">
        <v>0</v>
      </c>
      <c r="I272" s="2">
        <v>268</v>
      </c>
      <c r="J272" s="2">
        <v>7.5</v>
      </c>
      <c r="K272" s="2">
        <v>13</v>
      </c>
      <c r="L272" s="6"/>
    </row>
    <row r="273" spans="1:12" s="31" customFormat="1" x14ac:dyDescent="0.25">
      <c r="A273" s="2" t="s">
        <v>583</v>
      </c>
      <c r="B273" s="2" t="s">
        <v>584</v>
      </c>
      <c r="C273" s="3">
        <v>42241</v>
      </c>
      <c r="D273" s="2" t="s">
        <v>18</v>
      </c>
      <c r="E273" s="4">
        <v>49.600000000000755</v>
      </c>
      <c r="F273" s="5">
        <f>VLOOKUP($D273,[1]tombstone_data!$A$2:$Q$324,16,FALSE)</f>
        <v>200</v>
      </c>
      <c r="G273" s="5" t="str">
        <f t="shared" si="9"/>
        <v>Below</v>
      </c>
      <c r="H273" s="2">
        <v>0</v>
      </c>
      <c r="I273" s="2">
        <v>332</v>
      </c>
      <c r="J273" s="2">
        <v>7.5</v>
      </c>
      <c r="K273" s="2">
        <v>14</v>
      </c>
      <c r="L273" s="6"/>
    </row>
    <row r="274" spans="1:12" s="31" customFormat="1" x14ac:dyDescent="0.25">
      <c r="A274" s="2" t="s">
        <v>549</v>
      </c>
      <c r="B274" s="2" t="s">
        <v>550</v>
      </c>
      <c r="C274" s="3">
        <v>42228</v>
      </c>
      <c r="D274" s="2" t="s">
        <v>14</v>
      </c>
      <c r="E274" s="4">
        <v>15.200000000000102</v>
      </c>
      <c r="F274" s="5">
        <f>VLOOKUP($D274,[1]tombstone_data!$A$2:$Q$324,16,FALSE)</f>
        <v>80</v>
      </c>
      <c r="G274" s="5" t="str">
        <f t="shared" si="9"/>
        <v>Below</v>
      </c>
      <c r="H274" s="2">
        <v>0</v>
      </c>
      <c r="I274" s="2">
        <v>503</v>
      </c>
      <c r="J274" s="2">
        <v>8.1</v>
      </c>
      <c r="K274" s="2">
        <v>7</v>
      </c>
      <c r="L274" s="6"/>
    </row>
    <row r="275" spans="1:12" s="31" customFormat="1" x14ac:dyDescent="0.25">
      <c r="A275" s="2" t="s">
        <v>621</v>
      </c>
      <c r="B275" s="2" t="s">
        <v>622</v>
      </c>
      <c r="C275" s="3">
        <v>42228</v>
      </c>
      <c r="D275" s="2" t="s">
        <v>46</v>
      </c>
      <c r="E275" s="4">
        <v>26.000000000000689</v>
      </c>
      <c r="F275" s="5">
        <f>VLOOKUP($D275,[1]tombstone_data!$A$2:$Q$324,16,FALSE)</f>
        <v>80</v>
      </c>
      <c r="G275" s="5" t="str">
        <f t="shared" si="9"/>
        <v>Below</v>
      </c>
      <c r="H275" s="2">
        <v>0</v>
      </c>
      <c r="I275" s="2">
        <v>886</v>
      </c>
      <c r="J275" s="2">
        <v>8</v>
      </c>
      <c r="K275" s="2">
        <v>23</v>
      </c>
      <c r="L275" s="6"/>
    </row>
    <row r="276" spans="1:12" s="31" customFormat="1" x14ac:dyDescent="0.25">
      <c r="A276" s="2" t="s">
        <v>551</v>
      </c>
      <c r="B276" s="2" t="s">
        <v>552</v>
      </c>
      <c r="C276" s="3">
        <v>42229</v>
      </c>
      <c r="D276" s="2" t="s">
        <v>14</v>
      </c>
      <c r="E276" s="4">
        <v>6.8000000000001393</v>
      </c>
      <c r="F276" s="5">
        <f>VLOOKUP($D276,[1]tombstone_data!$A$2:$Q$324,16,FALSE)</f>
        <v>80</v>
      </c>
      <c r="G276" s="5" t="str">
        <f t="shared" si="9"/>
        <v>Below</v>
      </c>
      <c r="H276" s="2">
        <v>0</v>
      </c>
      <c r="I276" s="2">
        <v>531</v>
      </c>
      <c r="J276" s="2">
        <v>8.1</v>
      </c>
      <c r="K276" s="2">
        <v>8</v>
      </c>
      <c r="L276" s="6"/>
    </row>
    <row r="277" spans="1:12" s="31" customFormat="1" x14ac:dyDescent="0.25">
      <c r="A277" s="2" t="s">
        <v>623</v>
      </c>
      <c r="B277" s="2" t="s">
        <v>624</v>
      </c>
      <c r="C277" s="3">
        <v>42229</v>
      </c>
      <c r="D277" s="2" t="s">
        <v>46</v>
      </c>
      <c r="E277" s="4">
        <v>35.599999999999632</v>
      </c>
      <c r="F277" s="5">
        <f>VLOOKUP($D277,[1]tombstone_data!$A$2:$Q$324,16,FALSE)</f>
        <v>80</v>
      </c>
      <c r="G277" s="5" t="str">
        <f t="shared" si="9"/>
        <v>Below</v>
      </c>
      <c r="H277" s="2">
        <v>0</v>
      </c>
      <c r="I277" s="2">
        <v>891</v>
      </c>
      <c r="J277" s="2">
        <v>8</v>
      </c>
      <c r="K277" s="2">
        <v>21</v>
      </c>
      <c r="L277" s="6"/>
    </row>
    <row r="278" spans="1:12" s="31" customFormat="1" x14ac:dyDescent="0.25">
      <c r="A278" s="2" t="s">
        <v>553</v>
      </c>
      <c r="B278" s="2" t="s">
        <v>554</v>
      </c>
      <c r="C278" s="3">
        <v>42230</v>
      </c>
      <c r="D278" s="2" t="s">
        <v>14</v>
      </c>
      <c r="E278" s="4">
        <v>8.3999999999999631</v>
      </c>
      <c r="F278" s="5">
        <f>VLOOKUP($D278,[1]tombstone_data!$A$2:$Q$324,16,FALSE)</f>
        <v>80</v>
      </c>
      <c r="G278" s="5" t="str">
        <f t="shared" si="9"/>
        <v>Below</v>
      </c>
      <c r="H278" s="2">
        <v>0</v>
      </c>
      <c r="I278" s="2">
        <v>544</v>
      </c>
      <c r="J278" s="2">
        <v>8.3000000000000007</v>
      </c>
      <c r="K278" s="2">
        <v>8</v>
      </c>
      <c r="L278" s="6"/>
    </row>
    <row r="279" spans="1:12" s="31" customFormat="1" x14ac:dyDescent="0.25">
      <c r="A279" s="2" t="s">
        <v>625</v>
      </c>
      <c r="B279" s="2" t="s">
        <v>626</v>
      </c>
      <c r="C279" s="3">
        <v>42230</v>
      </c>
      <c r="D279" s="2" t="s">
        <v>46</v>
      </c>
      <c r="E279" s="4">
        <v>30.800000000000161</v>
      </c>
      <c r="F279" s="5">
        <f>VLOOKUP($D279,[1]tombstone_data!$A$2:$Q$324,16,FALSE)</f>
        <v>80</v>
      </c>
      <c r="G279" s="5" t="str">
        <f t="shared" si="9"/>
        <v>Below</v>
      </c>
      <c r="H279" s="2">
        <v>0</v>
      </c>
      <c r="I279" s="2">
        <v>905</v>
      </c>
      <c r="J279" s="2">
        <v>8</v>
      </c>
      <c r="K279" s="2">
        <v>23</v>
      </c>
      <c r="L279" s="6"/>
    </row>
    <row r="280" spans="1:12" s="31" customFormat="1" x14ac:dyDescent="0.25">
      <c r="A280" s="2" t="s">
        <v>555</v>
      </c>
      <c r="B280" s="2" t="s">
        <v>556</v>
      </c>
      <c r="C280" s="3">
        <v>42231</v>
      </c>
      <c r="D280" s="2" t="s">
        <v>14</v>
      </c>
      <c r="E280" s="4">
        <v>4.3999999999995154</v>
      </c>
      <c r="F280" s="5">
        <f>VLOOKUP($D280,[1]tombstone_data!$A$2:$Q$324,16,FALSE)</f>
        <v>80</v>
      </c>
      <c r="G280" s="5" t="str">
        <f t="shared" si="9"/>
        <v>Below</v>
      </c>
      <c r="H280" s="2">
        <v>0</v>
      </c>
      <c r="I280" s="2">
        <v>565</v>
      </c>
      <c r="J280" s="2">
        <v>8</v>
      </c>
      <c r="K280" s="2">
        <v>4</v>
      </c>
      <c r="L280" s="6"/>
    </row>
    <row r="281" spans="1:12" s="31" customFormat="1" x14ac:dyDescent="0.25">
      <c r="A281" s="2" t="s">
        <v>627</v>
      </c>
      <c r="B281" s="2" t="s">
        <v>628</v>
      </c>
      <c r="C281" s="3">
        <v>42231</v>
      </c>
      <c r="D281" s="2" t="s">
        <v>46</v>
      </c>
      <c r="E281" s="4">
        <v>21.600000000000286</v>
      </c>
      <c r="F281" s="5">
        <f>VLOOKUP($D281,[1]tombstone_data!$A$2:$Q$324,16,FALSE)</f>
        <v>80</v>
      </c>
      <c r="G281" s="5" t="str">
        <f t="shared" si="9"/>
        <v>Below</v>
      </c>
      <c r="H281" s="2">
        <v>0</v>
      </c>
      <c r="I281" s="2">
        <v>915</v>
      </c>
      <c r="J281" s="2">
        <v>8</v>
      </c>
      <c r="K281" s="2">
        <v>17</v>
      </c>
      <c r="L281" s="6"/>
    </row>
    <row r="282" spans="1:12" s="31" customFormat="1" x14ac:dyDescent="0.25">
      <c r="A282" s="2" t="s">
        <v>557</v>
      </c>
      <c r="B282" s="2" t="s">
        <v>558</v>
      </c>
      <c r="C282" s="3">
        <v>42232</v>
      </c>
      <c r="D282" s="2" t="s">
        <v>14</v>
      </c>
      <c r="E282" s="4">
        <v>9.5999999999998309</v>
      </c>
      <c r="F282" s="5">
        <f>VLOOKUP($D282,[1]tombstone_data!$A$2:$Q$324,16,FALSE)</f>
        <v>80</v>
      </c>
      <c r="G282" s="5" t="str">
        <f t="shared" si="9"/>
        <v>Below</v>
      </c>
      <c r="H282" s="2">
        <v>0</v>
      </c>
      <c r="I282" s="2">
        <v>570</v>
      </c>
      <c r="J282" s="2">
        <v>8.1999999999999993</v>
      </c>
      <c r="K282" s="2">
        <v>7</v>
      </c>
      <c r="L282" s="6"/>
    </row>
    <row r="283" spans="1:12" s="31" customFormat="1" x14ac:dyDescent="0.25">
      <c r="A283" s="2" t="s">
        <v>629</v>
      </c>
      <c r="B283" s="2" t="s">
        <v>630</v>
      </c>
      <c r="C283" s="3">
        <v>42232</v>
      </c>
      <c r="D283" s="2" t="s">
        <v>46</v>
      </c>
      <c r="E283" s="4">
        <v>14.000000000000234</v>
      </c>
      <c r="F283" s="5">
        <f>VLOOKUP($D283,[1]tombstone_data!$A$2:$Q$324,16,FALSE)</f>
        <v>80</v>
      </c>
      <c r="G283" s="5" t="str">
        <f t="shared" si="9"/>
        <v>Below</v>
      </c>
      <c r="H283" s="2">
        <v>0</v>
      </c>
      <c r="I283" s="2">
        <v>927</v>
      </c>
      <c r="J283" s="2">
        <v>8</v>
      </c>
      <c r="K283" s="2">
        <v>17</v>
      </c>
      <c r="L283" s="6"/>
    </row>
    <row r="284" spans="1:12" s="31" customFormat="1" x14ac:dyDescent="0.25">
      <c r="A284" s="2" t="s">
        <v>559</v>
      </c>
      <c r="B284" s="2" t="s">
        <v>560</v>
      </c>
      <c r="C284" s="3">
        <v>42233</v>
      </c>
      <c r="D284" s="2" t="s">
        <v>14</v>
      </c>
      <c r="E284" s="4">
        <v>6.7999999999992511</v>
      </c>
      <c r="F284" s="5">
        <f>VLOOKUP($D284,[1]tombstone_data!$A$2:$Q$324,16,FALSE)</f>
        <v>80</v>
      </c>
      <c r="G284" s="5" t="str">
        <f t="shared" si="9"/>
        <v>Below</v>
      </c>
      <c r="H284" s="2">
        <v>0</v>
      </c>
      <c r="I284" s="2">
        <v>554</v>
      </c>
      <c r="J284" s="2">
        <v>8.1</v>
      </c>
      <c r="K284" s="2">
        <v>5</v>
      </c>
      <c r="L284" s="6"/>
    </row>
    <row r="285" spans="1:12" s="31" customFormat="1" x14ac:dyDescent="0.25">
      <c r="A285" s="2" t="s">
        <v>631</v>
      </c>
      <c r="B285" s="2" t="s">
        <v>632</v>
      </c>
      <c r="C285" s="3">
        <v>42233</v>
      </c>
      <c r="D285" s="2" t="s">
        <v>46</v>
      </c>
      <c r="E285" s="4">
        <v>19.999999999999574</v>
      </c>
      <c r="F285" s="5">
        <f>VLOOKUP($D285,[1]tombstone_data!$A$2:$Q$324,16,FALSE)</f>
        <v>80</v>
      </c>
      <c r="G285" s="5" t="str">
        <f t="shared" si="9"/>
        <v>Below</v>
      </c>
      <c r="H285" s="2">
        <v>0</v>
      </c>
      <c r="I285" s="2">
        <v>917</v>
      </c>
      <c r="J285" s="2">
        <v>8</v>
      </c>
      <c r="K285" s="2">
        <v>15</v>
      </c>
      <c r="L285" s="6"/>
    </row>
    <row r="286" spans="1:12" s="31" customFormat="1" x14ac:dyDescent="0.25">
      <c r="A286" s="2" t="s">
        <v>561</v>
      </c>
      <c r="B286" s="2" t="s">
        <v>562</v>
      </c>
      <c r="C286" s="3">
        <v>42234</v>
      </c>
      <c r="D286" s="2" t="s">
        <v>14</v>
      </c>
      <c r="E286" s="4">
        <v>135.20000000000022</v>
      </c>
      <c r="F286" s="5">
        <f>VLOOKUP($D286,[1]tombstone_data!$A$2:$Q$324,16,FALSE)</f>
        <v>80</v>
      </c>
      <c r="G286" s="5" t="str">
        <f t="shared" si="9"/>
        <v>Above</v>
      </c>
      <c r="H286" s="2">
        <v>0.3</v>
      </c>
      <c r="I286" s="2">
        <v>463</v>
      </c>
      <c r="J286" s="2">
        <v>7.9</v>
      </c>
      <c r="K286" s="2">
        <v>65</v>
      </c>
      <c r="L286" s="6"/>
    </row>
    <row r="287" spans="1:12" s="31" customFormat="1" x14ac:dyDescent="0.25">
      <c r="A287" s="2" t="s">
        <v>633</v>
      </c>
      <c r="B287" s="2" t="s">
        <v>634</v>
      </c>
      <c r="C287" s="3">
        <v>42234</v>
      </c>
      <c r="D287" s="2" t="s">
        <v>46</v>
      </c>
      <c r="E287" s="4">
        <v>58.399999999999785</v>
      </c>
      <c r="F287" s="5">
        <f>VLOOKUP($D287,[1]tombstone_data!$A$2:$Q$324,16,FALSE)</f>
        <v>80</v>
      </c>
      <c r="G287" s="5" t="str">
        <f t="shared" si="9"/>
        <v>Below</v>
      </c>
      <c r="H287" s="2">
        <v>0</v>
      </c>
      <c r="I287" s="2">
        <v>860</v>
      </c>
      <c r="J287" s="2">
        <v>7.8</v>
      </c>
      <c r="K287" s="2">
        <v>36</v>
      </c>
      <c r="L287" s="6"/>
    </row>
    <row r="288" spans="1:12" s="31" customFormat="1" x14ac:dyDescent="0.25">
      <c r="A288" s="2" t="s">
        <v>563</v>
      </c>
      <c r="B288" s="2" t="s">
        <v>564</v>
      </c>
      <c r="C288" s="3">
        <v>42235</v>
      </c>
      <c r="D288" s="2" t="s">
        <v>14</v>
      </c>
      <c r="E288" s="4">
        <v>804.4000000000002</v>
      </c>
      <c r="F288" s="5">
        <f>VLOOKUP($D288,[1]tombstone_data!$A$2:$Q$324,16,FALSE)</f>
        <v>80</v>
      </c>
      <c r="G288" s="5" t="str">
        <f t="shared" si="9"/>
        <v>Above</v>
      </c>
      <c r="H288" s="2">
        <v>1.5</v>
      </c>
      <c r="I288" s="2">
        <v>218</v>
      </c>
      <c r="J288" s="2">
        <v>7.6</v>
      </c>
      <c r="K288" s="2">
        <v>224</v>
      </c>
      <c r="L288" s="6"/>
    </row>
    <row r="289" spans="1:12" s="31" customFormat="1" x14ac:dyDescent="0.25">
      <c r="A289" s="2" t="s">
        <v>635</v>
      </c>
      <c r="B289" s="2" t="s">
        <v>636</v>
      </c>
      <c r="C289" s="3">
        <v>42235</v>
      </c>
      <c r="D289" s="2" t="s">
        <v>46</v>
      </c>
      <c r="E289" s="4">
        <v>643.19999999999936</v>
      </c>
      <c r="F289" s="5">
        <f>VLOOKUP($D289,[1]tombstone_data!$A$2:$Q$324,16,FALSE)</f>
        <v>80</v>
      </c>
      <c r="G289" s="5" t="str">
        <f t="shared" si="9"/>
        <v>Above</v>
      </c>
      <c r="H289" s="4"/>
      <c r="I289" s="2">
        <v>428</v>
      </c>
      <c r="J289" s="2">
        <v>7.5</v>
      </c>
      <c r="K289" s="2">
        <v>175</v>
      </c>
      <c r="L289" s="6" t="s">
        <v>23</v>
      </c>
    </row>
    <row r="290" spans="1:12" s="31" customFormat="1" x14ac:dyDescent="0.25">
      <c r="A290" s="2" t="s">
        <v>565</v>
      </c>
      <c r="B290" s="2" t="s">
        <v>566</v>
      </c>
      <c r="C290" s="3">
        <v>42236</v>
      </c>
      <c r="D290" s="2" t="s">
        <v>14</v>
      </c>
      <c r="E290" s="4">
        <v>222.79999999999944</v>
      </c>
      <c r="F290" s="5">
        <f>VLOOKUP($D290,[1]tombstone_data!$A$2:$Q$324,16,FALSE)</f>
        <v>80</v>
      </c>
      <c r="G290" s="5" t="str">
        <f t="shared" si="9"/>
        <v>Above</v>
      </c>
      <c r="H290" s="2">
        <v>0.7</v>
      </c>
      <c r="I290" s="2">
        <v>295</v>
      </c>
      <c r="J290" s="2">
        <v>7.7</v>
      </c>
      <c r="K290" s="2">
        <v>60</v>
      </c>
      <c r="L290" s="6"/>
    </row>
    <row r="291" spans="1:12" s="31" customFormat="1" x14ac:dyDescent="0.25">
      <c r="A291" s="2" t="s">
        <v>567</v>
      </c>
      <c r="B291" s="2" t="s">
        <v>568</v>
      </c>
      <c r="C291" s="3">
        <v>42237</v>
      </c>
      <c r="D291" s="2" t="s">
        <v>14</v>
      </c>
      <c r="E291" s="4">
        <v>123.60000000000059</v>
      </c>
      <c r="F291" s="5">
        <f>VLOOKUP($D291,[1]tombstone_data!$A$2:$Q$324,16,FALSE)</f>
        <v>80</v>
      </c>
      <c r="G291" s="5" t="str">
        <f t="shared" si="9"/>
        <v>Above</v>
      </c>
      <c r="H291" s="4"/>
      <c r="I291" s="2">
        <v>330</v>
      </c>
      <c r="J291" s="2">
        <v>8</v>
      </c>
      <c r="K291" s="2">
        <v>29</v>
      </c>
      <c r="L291" s="6" t="s">
        <v>19</v>
      </c>
    </row>
    <row r="292" spans="1:12" s="31" customFormat="1" x14ac:dyDescent="0.25">
      <c r="A292" s="2" t="s">
        <v>637</v>
      </c>
      <c r="B292" s="2" t="s">
        <v>638</v>
      </c>
      <c r="C292" s="3">
        <v>42236</v>
      </c>
      <c r="D292" s="2" t="s">
        <v>46</v>
      </c>
      <c r="E292" s="4"/>
      <c r="F292" s="5">
        <f>VLOOKUP($D292,[1]tombstone_data!$A$2:$Q$324,16,FALSE)</f>
        <v>80</v>
      </c>
      <c r="G292" s="5"/>
      <c r="H292" s="4"/>
      <c r="I292" s="4"/>
      <c r="J292" s="4"/>
      <c r="K292" s="4"/>
      <c r="L292" s="6" t="s">
        <v>27</v>
      </c>
    </row>
    <row r="293" spans="1:12" s="31" customFormat="1" x14ac:dyDescent="0.25">
      <c r="A293" s="2" t="s">
        <v>677</v>
      </c>
      <c r="B293" s="2" t="s">
        <v>678</v>
      </c>
      <c r="C293" s="3">
        <v>42236</v>
      </c>
      <c r="D293" s="2" t="s">
        <v>46</v>
      </c>
      <c r="E293" s="4"/>
      <c r="F293" s="4">
        <f>VLOOKUP($D293,[1]tombstone_data!$A$2:$Q$324,16,FALSE)</f>
        <v>80</v>
      </c>
      <c r="G293" s="4"/>
      <c r="H293" s="4"/>
      <c r="I293" s="4"/>
      <c r="J293" s="4"/>
      <c r="K293" s="4"/>
      <c r="L293" s="6" t="s">
        <v>15</v>
      </c>
    </row>
    <row r="294" spans="1:12" s="31" customFormat="1" x14ac:dyDescent="0.25">
      <c r="A294" s="2" t="s">
        <v>639</v>
      </c>
      <c r="B294" s="2" t="s">
        <v>640</v>
      </c>
      <c r="C294" s="3">
        <v>42238</v>
      </c>
      <c r="D294" s="2" t="s">
        <v>14</v>
      </c>
      <c r="E294" s="4">
        <v>48.000000000000043</v>
      </c>
      <c r="F294" s="5">
        <f>VLOOKUP($D294,[1]tombstone_data!$A$2:$Q$324,16,FALSE)</f>
        <v>80</v>
      </c>
      <c r="G294" s="5" t="str">
        <f t="shared" ref="G294:G357" si="10">IF(F294&gt;E294,"Below","Above")</f>
        <v>Below</v>
      </c>
      <c r="H294" s="2">
        <v>0.2</v>
      </c>
      <c r="I294" s="2">
        <v>382</v>
      </c>
      <c r="J294" s="2">
        <v>8.1</v>
      </c>
      <c r="K294" s="2">
        <v>19</v>
      </c>
      <c r="L294" s="6"/>
    </row>
    <row r="295" spans="1:12" s="31" customFormat="1" x14ac:dyDescent="0.25">
      <c r="A295" s="2" t="s">
        <v>641</v>
      </c>
      <c r="B295" s="2" t="s">
        <v>642</v>
      </c>
      <c r="C295" s="3">
        <v>42239</v>
      </c>
      <c r="D295" s="2" t="s">
        <v>14</v>
      </c>
      <c r="E295" s="4">
        <v>165.99999999999949</v>
      </c>
      <c r="F295" s="5">
        <f>VLOOKUP($D295,[1]tombstone_data!$A$2:$Q$324,16,FALSE)</f>
        <v>80</v>
      </c>
      <c r="G295" s="5" t="str">
        <f t="shared" si="10"/>
        <v>Above</v>
      </c>
      <c r="H295" s="2">
        <v>0.5</v>
      </c>
      <c r="I295" s="2">
        <v>347</v>
      </c>
      <c r="J295" s="2">
        <v>8</v>
      </c>
      <c r="K295" s="2">
        <v>40</v>
      </c>
      <c r="L295" s="6"/>
    </row>
    <row r="296" spans="1:12" s="31" customFormat="1" x14ac:dyDescent="0.25">
      <c r="A296" s="2" t="s">
        <v>679</v>
      </c>
      <c r="B296" s="2" t="s">
        <v>680</v>
      </c>
      <c r="C296" s="3">
        <v>42237</v>
      </c>
      <c r="D296" s="2" t="s">
        <v>46</v>
      </c>
      <c r="E296" s="4">
        <v>267.59999999999985</v>
      </c>
      <c r="F296" s="5">
        <f>VLOOKUP($D296,[1]tombstone_data!$A$2:$Q$324,16,FALSE)</f>
        <v>80</v>
      </c>
      <c r="G296" s="5" t="str">
        <f t="shared" si="10"/>
        <v>Above</v>
      </c>
      <c r="H296" s="2">
        <v>0.5</v>
      </c>
      <c r="I296" s="2">
        <v>468</v>
      </c>
      <c r="J296" s="2">
        <v>7.8</v>
      </c>
      <c r="K296" s="2">
        <v>184</v>
      </c>
      <c r="L296" s="6"/>
    </row>
    <row r="297" spans="1:12" s="31" customFormat="1" x14ac:dyDescent="0.25">
      <c r="A297" s="2" t="s">
        <v>643</v>
      </c>
      <c r="B297" s="2" t="s">
        <v>644</v>
      </c>
      <c r="C297" s="3">
        <v>42240</v>
      </c>
      <c r="D297" s="2" t="s">
        <v>14</v>
      </c>
      <c r="E297" s="4">
        <v>278.7999999999995</v>
      </c>
      <c r="F297" s="5">
        <f>VLOOKUP($D297,[1]tombstone_data!$A$2:$Q$324,16,FALSE)</f>
        <v>80</v>
      </c>
      <c r="G297" s="5" t="str">
        <f t="shared" si="10"/>
        <v>Above</v>
      </c>
      <c r="H297" s="2">
        <v>0.6</v>
      </c>
      <c r="I297" s="2">
        <v>265</v>
      </c>
      <c r="J297" s="2">
        <v>7.9</v>
      </c>
      <c r="K297" s="2">
        <v>74</v>
      </c>
      <c r="L297" s="6"/>
    </row>
    <row r="298" spans="1:12" s="31" customFormat="1" x14ac:dyDescent="0.25">
      <c r="A298" s="2" t="s">
        <v>681</v>
      </c>
      <c r="B298" s="2" t="s">
        <v>682</v>
      </c>
      <c r="C298" s="3">
        <v>42238</v>
      </c>
      <c r="D298" s="2" t="s">
        <v>46</v>
      </c>
      <c r="E298" s="4">
        <v>98.399999999999821</v>
      </c>
      <c r="F298" s="5">
        <f>VLOOKUP($D298,[1]tombstone_data!$A$2:$Q$324,16,FALSE)</f>
        <v>80</v>
      </c>
      <c r="G298" s="5" t="str">
        <f t="shared" si="10"/>
        <v>Above</v>
      </c>
      <c r="H298" s="2">
        <v>0.2</v>
      </c>
      <c r="I298" s="2">
        <v>468</v>
      </c>
      <c r="J298" s="2">
        <v>7.8</v>
      </c>
      <c r="K298" s="2">
        <v>67</v>
      </c>
      <c r="L298" s="6"/>
    </row>
    <row r="299" spans="1:12" s="31" customFormat="1" x14ac:dyDescent="0.25">
      <c r="A299" s="2" t="s">
        <v>577</v>
      </c>
      <c r="B299" s="2" t="s">
        <v>578</v>
      </c>
      <c r="C299" s="3">
        <v>42241</v>
      </c>
      <c r="D299" s="2" t="s">
        <v>52</v>
      </c>
      <c r="E299" s="4">
        <v>38.400000000000212</v>
      </c>
      <c r="F299" s="5">
        <f>VLOOKUP($D299,[1]tombstone_data!$A$2:$Q$324,16,FALSE)</f>
        <v>80</v>
      </c>
      <c r="G299" s="5" t="str">
        <f t="shared" si="10"/>
        <v>Below</v>
      </c>
      <c r="H299" s="2">
        <v>0</v>
      </c>
      <c r="I299" s="2">
        <v>414</v>
      </c>
      <c r="J299" s="2">
        <v>7.5</v>
      </c>
      <c r="K299" s="2">
        <v>55</v>
      </c>
      <c r="L299" s="6"/>
    </row>
    <row r="300" spans="1:12" s="31" customFormat="1" x14ac:dyDescent="0.25">
      <c r="A300" s="2" t="s">
        <v>683</v>
      </c>
      <c r="B300" s="2" t="s">
        <v>684</v>
      </c>
      <c r="C300" s="3">
        <v>42239</v>
      </c>
      <c r="D300" s="2" t="s">
        <v>46</v>
      </c>
      <c r="E300" s="4">
        <v>51.200000000000578</v>
      </c>
      <c r="F300" s="5">
        <f>VLOOKUP($D300,[1]tombstone_data!$A$2:$Q$324,16,FALSE)</f>
        <v>80</v>
      </c>
      <c r="G300" s="5" t="str">
        <f t="shared" si="10"/>
        <v>Below</v>
      </c>
      <c r="H300" s="2">
        <v>0.1</v>
      </c>
      <c r="I300" s="2">
        <v>621</v>
      </c>
      <c r="J300" s="2">
        <v>7.7</v>
      </c>
      <c r="K300" s="2">
        <v>38</v>
      </c>
      <c r="L300" s="6"/>
    </row>
    <row r="301" spans="1:12" s="31" customFormat="1" x14ac:dyDescent="0.25">
      <c r="A301" s="2" t="s">
        <v>569</v>
      </c>
      <c r="B301" s="2" t="s">
        <v>570</v>
      </c>
      <c r="C301" s="3">
        <v>42241</v>
      </c>
      <c r="D301" s="2" t="s">
        <v>82</v>
      </c>
      <c r="E301" s="4">
        <v>15.600000000000058</v>
      </c>
      <c r="F301" s="5">
        <f>VLOOKUP($D301,[1]tombstone_data!$A$2:$Q$324,16,FALSE)</f>
        <v>80</v>
      </c>
      <c r="G301" s="5" t="str">
        <f t="shared" si="10"/>
        <v>Below</v>
      </c>
      <c r="H301" s="2">
        <v>0</v>
      </c>
      <c r="I301" s="2">
        <v>157</v>
      </c>
      <c r="J301" s="2">
        <v>7.5</v>
      </c>
      <c r="K301" s="2">
        <v>7</v>
      </c>
      <c r="L301" s="6"/>
    </row>
    <row r="302" spans="1:12" s="31" customFormat="1" x14ac:dyDescent="0.25">
      <c r="A302" s="2" t="s">
        <v>573</v>
      </c>
      <c r="B302" s="2" t="s">
        <v>574</v>
      </c>
      <c r="C302" s="3">
        <v>42241</v>
      </c>
      <c r="D302" s="2" t="s">
        <v>76</v>
      </c>
      <c r="E302" s="4">
        <v>21.20000000000033</v>
      </c>
      <c r="F302" s="5">
        <f>VLOOKUP($D302,[1]tombstone_data!$A$2:$Q$324,16,FALSE)</f>
        <v>25</v>
      </c>
      <c r="G302" s="5" t="str">
        <f t="shared" si="10"/>
        <v>Below</v>
      </c>
      <c r="H302" s="2">
        <v>0</v>
      </c>
      <c r="I302" s="2">
        <v>303</v>
      </c>
      <c r="J302" s="2">
        <v>7.7</v>
      </c>
      <c r="K302" s="2">
        <v>3</v>
      </c>
      <c r="L302" s="6"/>
    </row>
    <row r="303" spans="1:12" s="31" customFormat="1" x14ac:dyDescent="0.25">
      <c r="A303" s="2" t="s">
        <v>575</v>
      </c>
      <c r="B303" s="2" t="s">
        <v>576</v>
      </c>
      <c r="C303" s="3">
        <v>42241</v>
      </c>
      <c r="D303" s="2" t="s">
        <v>73</v>
      </c>
      <c r="E303" s="4">
        <v>13.200000000000323</v>
      </c>
      <c r="F303" s="5">
        <f>VLOOKUP($D303,[1]tombstone_data!$A$2:$Q$324,16,FALSE)</f>
        <v>25</v>
      </c>
      <c r="G303" s="5" t="str">
        <f t="shared" si="10"/>
        <v>Below</v>
      </c>
      <c r="H303" s="2">
        <v>0</v>
      </c>
      <c r="I303" s="2">
        <v>280</v>
      </c>
      <c r="J303" s="2">
        <v>7.7</v>
      </c>
      <c r="K303" s="2">
        <v>4</v>
      </c>
      <c r="L303" s="6"/>
    </row>
    <row r="304" spans="1:12" s="31" customFormat="1" x14ac:dyDescent="0.25">
      <c r="A304" s="2" t="s">
        <v>585</v>
      </c>
      <c r="B304" s="2" t="s">
        <v>586</v>
      </c>
      <c r="C304" s="3">
        <v>42241</v>
      </c>
      <c r="D304" s="2" t="s">
        <v>14</v>
      </c>
      <c r="E304" s="4">
        <v>43.999999999999595</v>
      </c>
      <c r="F304" s="5">
        <f>VLOOKUP($D304,[1]tombstone_data!$A$2:$Q$324,16,FALSE)</f>
        <v>80</v>
      </c>
      <c r="G304" s="5" t="str">
        <f t="shared" si="10"/>
        <v>Below</v>
      </c>
      <c r="H304" s="2">
        <v>0</v>
      </c>
      <c r="I304" s="2">
        <v>333</v>
      </c>
      <c r="J304" s="2">
        <v>7.6</v>
      </c>
      <c r="K304" s="2">
        <v>13</v>
      </c>
      <c r="L304" s="6"/>
    </row>
    <row r="305" spans="1:12" s="31" customFormat="1" x14ac:dyDescent="0.25">
      <c r="A305" s="2" t="s">
        <v>589</v>
      </c>
      <c r="B305" s="2" t="s">
        <v>590</v>
      </c>
      <c r="C305" s="3">
        <v>42241</v>
      </c>
      <c r="D305" s="2" t="s">
        <v>43</v>
      </c>
      <c r="E305" s="4">
        <v>15.600000000000058</v>
      </c>
      <c r="F305" s="5">
        <f>VLOOKUP($D305,[1]tombstone_data!$A$2:$Q$324,16,FALSE)</f>
        <v>25</v>
      </c>
      <c r="G305" s="5" t="str">
        <f t="shared" si="10"/>
        <v>Below</v>
      </c>
      <c r="H305" s="2">
        <v>0</v>
      </c>
      <c r="I305" s="2">
        <v>279</v>
      </c>
      <c r="J305" s="2">
        <v>7.8</v>
      </c>
      <c r="K305" s="2">
        <v>13</v>
      </c>
      <c r="L305" s="6"/>
    </row>
    <row r="306" spans="1:12" s="31" customFormat="1" x14ac:dyDescent="0.25">
      <c r="A306" s="2" t="s">
        <v>645</v>
      </c>
      <c r="B306" s="2" t="s">
        <v>646</v>
      </c>
      <c r="C306" s="3">
        <v>42241</v>
      </c>
      <c r="D306" s="2" t="s">
        <v>14</v>
      </c>
      <c r="E306" s="4">
        <v>75.199999999999704</v>
      </c>
      <c r="F306" s="5">
        <f>VLOOKUP($D306,[1]tombstone_data!$A$2:$Q$324,16,FALSE)</f>
        <v>80</v>
      </c>
      <c r="G306" s="5" t="str">
        <f t="shared" si="10"/>
        <v>Below</v>
      </c>
      <c r="H306" s="2">
        <v>0.2</v>
      </c>
      <c r="I306" s="2">
        <v>319</v>
      </c>
      <c r="J306" s="2">
        <v>7.9</v>
      </c>
      <c r="K306" s="2">
        <v>27</v>
      </c>
      <c r="L306" s="6"/>
    </row>
    <row r="307" spans="1:12" s="31" customFormat="1" x14ac:dyDescent="0.25">
      <c r="A307" s="2" t="s">
        <v>685</v>
      </c>
      <c r="B307" s="2" t="s">
        <v>686</v>
      </c>
      <c r="C307" s="3">
        <v>42240</v>
      </c>
      <c r="D307" s="2" t="s">
        <v>46</v>
      </c>
      <c r="E307" s="4">
        <v>148.39999999999964</v>
      </c>
      <c r="F307" s="5">
        <f>VLOOKUP($D307,[1]tombstone_data!$A$2:$Q$324,16,FALSE)</f>
        <v>80</v>
      </c>
      <c r="G307" s="5" t="str">
        <f t="shared" si="10"/>
        <v>Above</v>
      </c>
      <c r="H307" s="2">
        <v>0.3</v>
      </c>
      <c r="I307" s="2">
        <v>593</v>
      </c>
      <c r="J307" s="2">
        <v>7.6</v>
      </c>
      <c r="K307" s="2">
        <v>83</v>
      </c>
      <c r="L307" s="6"/>
    </row>
    <row r="308" spans="1:12" s="31" customFormat="1" x14ac:dyDescent="0.25">
      <c r="A308" s="2" t="s">
        <v>587</v>
      </c>
      <c r="B308" s="2" t="s">
        <v>588</v>
      </c>
      <c r="C308" s="3">
        <v>42241</v>
      </c>
      <c r="D308" s="2" t="s">
        <v>40</v>
      </c>
      <c r="E308" s="4">
        <v>77.599999999999454</v>
      </c>
      <c r="F308" s="5">
        <f>VLOOKUP($D308,[1]tombstone_data!$A$2:$Q$324,16,FALSE)</f>
        <v>25</v>
      </c>
      <c r="G308" s="5" t="str">
        <f t="shared" si="10"/>
        <v>Above</v>
      </c>
      <c r="H308" s="2">
        <v>0</v>
      </c>
      <c r="I308" s="2">
        <v>280</v>
      </c>
      <c r="J308" s="2">
        <v>7.8</v>
      </c>
      <c r="K308" s="2">
        <v>13</v>
      </c>
      <c r="L308" s="6"/>
    </row>
    <row r="309" spans="1:12" s="31" customFormat="1" x14ac:dyDescent="0.25">
      <c r="A309" s="2" t="s">
        <v>579</v>
      </c>
      <c r="B309" s="2" t="s">
        <v>580</v>
      </c>
      <c r="C309" s="3">
        <v>42241</v>
      </c>
      <c r="D309" s="2" t="s">
        <v>46</v>
      </c>
      <c r="E309" s="4">
        <v>185.20000000000005</v>
      </c>
      <c r="F309" s="5">
        <f>VLOOKUP($D309,[1]tombstone_data!$A$2:$Q$324,16,FALSE)</f>
        <v>80</v>
      </c>
      <c r="G309" s="5" t="str">
        <f t="shared" si="10"/>
        <v>Above</v>
      </c>
      <c r="H309" s="2">
        <v>0.2</v>
      </c>
      <c r="I309" s="2">
        <v>433</v>
      </c>
      <c r="J309" s="2">
        <v>7.8</v>
      </c>
      <c r="K309" s="2">
        <v>45</v>
      </c>
      <c r="L309" s="6"/>
    </row>
    <row r="310" spans="1:12" s="31" customFormat="1" x14ac:dyDescent="0.25">
      <c r="A310" s="2" t="s">
        <v>647</v>
      </c>
      <c r="B310" s="2" t="s">
        <v>648</v>
      </c>
      <c r="C310" s="3">
        <v>42242</v>
      </c>
      <c r="D310" s="2" t="s">
        <v>14</v>
      </c>
      <c r="E310" s="4">
        <v>49.19999999999991</v>
      </c>
      <c r="F310" s="5">
        <f>VLOOKUP($D310,[1]tombstone_data!$A$2:$Q$324,16,FALSE)</f>
        <v>80</v>
      </c>
      <c r="G310" s="5" t="str">
        <f t="shared" si="10"/>
        <v>Below</v>
      </c>
      <c r="H310" s="2">
        <v>0.2</v>
      </c>
      <c r="I310" s="2">
        <v>357</v>
      </c>
      <c r="J310" s="2">
        <v>8</v>
      </c>
      <c r="K310" s="2">
        <v>26</v>
      </c>
      <c r="L310" s="6"/>
    </row>
    <row r="311" spans="1:12" s="31" customFormat="1" x14ac:dyDescent="0.25">
      <c r="A311" s="2" t="s">
        <v>687</v>
      </c>
      <c r="B311" s="2" t="s">
        <v>688</v>
      </c>
      <c r="C311" s="3">
        <v>42241</v>
      </c>
      <c r="D311" s="2" t="s">
        <v>46</v>
      </c>
      <c r="E311" s="4">
        <v>861.20000000000016</v>
      </c>
      <c r="F311" s="5">
        <f>VLOOKUP($D311,[1]tombstone_data!$A$2:$Q$324,16,FALSE)</f>
        <v>80</v>
      </c>
      <c r="G311" s="5" t="str">
        <f t="shared" si="10"/>
        <v>Above</v>
      </c>
      <c r="H311" s="2">
        <v>1.5</v>
      </c>
      <c r="I311" s="2">
        <v>368</v>
      </c>
      <c r="J311" s="2">
        <v>7.6</v>
      </c>
      <c r="K311" s="2">
        <v>238</v>
      </c>
      <c r="L311" s="6"/>
    </row>
    <row r="312" spans="1:12" s="31" customFormat="1" x14ac:dyDescent="0.25">
      <c r="A312" s="2" t="s">
        <v>649</v>
      </c>
      <c r="B312" s="2" t="s">
        <v>650</v>
      </c>
      <c r="C312" s="3">
        <v>42243</v>
      </c>
      <c r="D312" s="2" t="s">
        <v>14</v>
      </c>
      <c r="E312" s="4">
        <v>621.59999999999991</v>
      </c>
      <c r="F312" s="5">
        <f>VLOOKUP($D312,[1]tombstone_data!$A$2:$Q$324,16,FALSE)</f>
        <v>80</v>
      </c>
      <c r="G312" s="5" t="str">
        <f t="shared" si="10"/>
        <v>Above</v>
      </c>
      <c r="H312" s="2">
        <v>1.5</v>
      </c>
      <c r="I312" s="2">
        <v>285</v>
      </c>
      <c r="J312" s="2">
        <v>7.8</v>
      </c>
      <c r="K312" s="2">
        <v>181</v>
      </c>
      <c r="L312" s="6"/>
    </row>
    <row r="313" spans="1:12" s="31" customFormat="1" x14ac:dyDescent="0.25">
      <c r="A313" s="2" t="s">
        <v>689</v>
      </c>
      <c r="B313" s="2" t="s">
        <v>690</v>
      </c>
      <c r="C313" s="3">
        <v>42242</v>
      </c>
      <c r="D313" s="2" t="s">
        <v>46</v>
      </c>
      <c r="E313" s="4">
        <v>259.99999999999977</v>
      </c>
      <c r="F313" s="5">
        <f>VLOOKUP($D313,[1]tombstone_data!$A$2:$Q$324,16,FALSE)</f>
        <v>80</v>
      </c>
      <c r="G313" s="5" t="str">
        <f t="shared" si="10"/>
        <v>Above</v>
      </c>
      <c r="H313" s="2">
        <v>0.4</v>
      </c>
      <c r="I313" s="2">
        <v>405</v>
      </c>
      <c r="J313" s="2">
        <v>7.6</v>
      </c>
      <c r="K313" s="2">
        <v>133</v>
      </c>
      <c r="L313" s="6"/>
    </row>
    <row r="314" spans="1:12" s="31" customFormat="1" x14ac:dyDescent="0.25">
      <c r="A314" s="2" t="s">
        <v>651</v>
      </c>
      <c r="B314" s="2" t="s">
        <v>652</v>
      </c>
      <c r="C314" s="3">
        <v>42244</v>
      </c>
      <c r="D314" s="2" t="s">
        <v>14</v>
      </c>
      <c r="E314" s="4">
        <v>605.59999999999991</v>
      </c>
      <c r="F314" s="5">
        <f>VLOOKUP($D314,[1]tombstone_data!$A$2:$Q$324,16,FALSE)</f>
        <v>80</v>
      </c>
      <c r="G314" s="5" t="str">
        <f t="shared" si="10"/>
        <v>Above</v>
      </c>
      <c r="H314" s="2">
        <v>1</v>
      </c>
      <c r="I314" s="2">
        <v>196</v>
      </c>
      <c r="J314" s="2">
        <v>7.9</v>
      </c>
      <c r="K314" s="2">
        <v>144</v>
      </c>
      <c r="L314" s="6"/>
    </row>
    <row r="315" spans="1:12" s="31" customFormat="1" x14ac:dyDescent="0.25">
      <c r="A315" s="2" t="s">
        <v>691</v>
      </c>
      <c r="B315" s="2" t="s">
        <v>692</v>
      </c>
      <c r="C315" s="3">
        <v>42243</v>
      </c>
      <c r="D315" s="2" t="s">
        <v>46</v>
      </c>
      <c r="E315" s="4">
        <v>152.80000000000004</v>
      </c>
      <c r="F315" s="5">
        <f>VLOOKUP($D315,[1]tombstone_data!$A$2:$Q$324,16,FALSE)</f>
        <v>80</v>
      </c>
      <c r="G315" s="5" t="str">
        <f t="shared" si="10"/>
        <v>Above</v>
      </c>
      <c r="H315" s="2">
        <v>0.2</v>
      </c>
      <c r="I315" s="2">
        <v>473</v>
      </c>
      <c r="J315" s="2">
        <v>7.7</v>
      </c>
      <c r="K315" s="2">
        <v>355</v>
      </c>
      <c r="L315" s="6"/>
    </row>
    <row r="316" spans="1:12" s="31" customFormat="1" x14ac:dyDescent="0.25">
      <c r="A316" s="2" t="s">
        <v>653</v>
      </c>
      <c r="B316" s="2" t="s">
        <v>654</v>
      </c>
      <c r="C316" s="3">
        <v>42245</v>
      </c>
      <c r="D316" s="2" t="s">
        <v>14</v>
      </c>
      <c r="E316" s="4">
        <v>288.80000000000018</v>
      </c>
      <c r="F316" s="5">
        <f>VLOOKUP($D316,[1]tombstone_data!$A$2:$Q$324,16,FALSE)</f>
        <v>80</v>
      </c>
      <c r="G316" s="5" t="str">
        <f t="shared" si="10"/>
        <v>Above</v>
      </c>
      <c r="H316" s="2">
        <v>0.5</v>
      </c>
      <c r="I316" s="2">
        <v>244</v>
      </c>
      <c r="J316" s="2">
        <v>7.8</v>
      </c>
      <c r="K316" s="2">
        <v>66</v>
      </c>
      <c r="L316" s="6"/>
    </row>
    <row r="317" spans="1:12" s="31" customFormat="1" x14ac:dyDescent="0.25">
      <c r="A317" s="2" t="s">
        <v>693</v>
      </c>
      <c r="B317" s="2" t="s">
        <v>694</v>
      </c>
      <c r="C317" s="3">
        <v>42244</v>
      </c>
      <c r="D317" s="2" t="s">
        <v>46</v>
      </c>
      <c r="E317" s="4">
        <v>660.80000000000007</v>
      </c>
      <c r="F317" s="5">
        <f>VLOOKUP($D317,[1]tombstone_data!$A$2:$Q$324,16,FALSE)</f>
        <v>80</v>
      </c>
      <c r="G317" s="5" t="str">
        <f t="shared" si="10"/>
        <v>Above</v>
      </c>
      <c r="H317" s="2">
        <v>1</v>
      </c>
      <c r="I317" s="2">
        <v>424</v>
      </c>
      <c r="J317" s="2">
        <v>7.7</v>
      </c>
      <c r="K317" s="2">
        <v>325</v>
      </c>
      <c r="L317" s="6"/>
    </row>
    <row r="318" spans="1:12" s="31" customFormat="1" x14ac:dyDescent="0.25">
      <c r="A318" s="2" t="s">
        <v>655</v>
      </c>
      <c r="B318" s="2" t="s">
        <v>656</v>
      </c>
      <c r="C318" s="3">
        <v>42246</v>
      </c>
      <c r="D318" s="2" t="s">
        <v>14</v>
      </c>
      <c r="E318" s="4">
        <v>146.79999999999981</v>
      </c>
      <c r="F318" s="5">
        <f>VLOOKUP($D318,[1]tombstone_data!$A$2:$Q$324,16,FALSE)</f>
        <v>80</v>
      </c>
      <c r="G318" s="5" t="str">
        <f t="shared" si="10"/>
        <v>Above</v>
      </c>
      <c r="H318" s="2">
        <v>0.4</v>
      </c>
      <c r="I318" s="2">
        <v>290</v>
      </c>
      <c r="J318" s="2">
        <v>7.9</v>
      </c>
      <c r="K318" s="2">
        <v>73</v>
      </c>
      <c r="L318" s="6"/>
    </row>
    <row r="319" spans="1:12" s="31" customFormat="1" x14ac:dyDescent="0.25">
      <c r="A319" s="2" t="s">
        <v>695</v>
      </c>
      <c r="B319" s="2" t="s">
        <v>696</v>
      </c>
      <c r="C319" s="3">
        <v>42245</v>
      </c>
      <c r="D319" s="2" t="s">
        <v>46</v>
      </c>
      <c r="E319" s="4">
        <v>4230</v>
      </c>
      <c r="F319" s="5">
        <f>VLOOKUP($D319,[1]tombstone_data!$A$2:$Q$324,16,FALSE)</f>
        <v>80</v>
      </c>
      <c r="G319" s="5" t="str">
        <f t="shared" si="10"/>
        <v>Above</v>
      </c>
      <c r="H319" s="2">
        <v>7</v>
      </c>
      <c r="I319" s="2">
        <v>424</v>
      </c>
      <c r="J319" s="2">
        <v>7.7</v>
      </c>
      <c r="K319" s="2">
        <v>1685</v>
      </c>
      <c r="L319" s="6"/>
    </row>
    <row r="320" spans="1:12" s="31" customFormat="1" x14ac:dyDescent="0.25">
      <c r="A320" s="2" t="s">
        <v>697</v>
      </c>
      <c r="B320" s="2" t="s">
        <v>698</v>
      </c>
      <c r="C320" s="3">
        <v>42246</v>
      </c>
      <c r="D320" s="2" t="s">
        <v>46</v>
      </c>
      <c r="E320" s="4">
        <v>1266.8</v>
      </c>
      <c r="F320" s="5">
        <f>VLOOKUP($D320,[1]tombstone_data!$A$2:$Q$324,16,FALSE)</f>
        <v>80</v>
      </c>
      <c r="G320" s="5" t="str">
        <f t="shared" si="10"/>
        <v>Above</v>
      </c>
      <c r="H320" s="2">
        <v>1.5</v>
      </c>
      <c r="I320" s="2">
        <v>316</v>
      </c>
      <c r="J320" s="2">
        <v>7.9</v>
      </c>
      <c r="K320" s="2">
        <v>347</v>
      </c>
      <c r="L320" s="6"/>
    </row>
    <row r="321" spans="1:12" s="31" customFormat="1" x14ac:dyDescent="0.25">
      <c r="A321" s="2" t="s">
        <v>657</v>
      </c>
      <c r="B321" s="2" t="s">
        <v>658</v>
      </c>
      <c r="C321" s="3">
        <v>42247</v>
      </c>
      <c r="D321" s="2" t="s">
        <v>14</v>
      </c>
      <c r="E321" s="4">
        <v>70.400000000000233</v>
      </c>
      <c r="F321" s="5">
        <f>VLOOKUP($D321,[1]tombstone_data!$A$2:$Q$324,16,FALSE)</f>
        <v>80</v>
      </c>
      <c r="G321" s="5" t="str">
        <f t="shared" si="10"/>
        <v>Below</v>
      </c>
      <c r="H321" s="2">
        <v>0.2</v>
      </c>
      <c r="I321" s="2">
        <v>326</v>
      </c>
      <c r="J321" s="2">
        <v>7.9</v>
      </c>
      <c r="K321" s="2">
        <v>22</v>
      </c>
      <c r="L321" s="6"/>
    </row>
    <row r="322" spans="1:12" s="31" customFormat="1" x14ac:dyDescent="0.25">
      <c r="A322" s="2" t="s">
        <v>699</v>
      </c>
      <c r="B322" s="2" t="s">
        <v>700</v>
      </c>
      <c r="C322" s="3">
        <v>42247</v>
      </c>
      <c r="D322" s="2" t="s">
        <v>46</v>
      </c>
      <c r="E322" s="4">
        <v>967.6</v>
      </c>
      <c r="F322" s="5">
        <f>VLOOKUP($D322,[1]tombstone_data!$A$2:$Q$324,16,FALSE)</f>
        <v>80</v>
      </c>
      <c r="G322" s="5" t="str">
        <f t="shared" si="10"/>
        <v>Above</v>
      </c>
      <c r="H322" s="2">
        <v>1</v>
      </c>
      <c r="I322" s="2">
        <v>397</v>
      </c>
      <c r="J322" s="2">
        <v>7.7</v>
      </c>
      <c r="K322" s="2">
        <v>161</v>
      </c>
      <c r="L322" s="6"/>
    </row>
    <row r="323" spans="1:12" s="31" customFormat="1" x14ac:dyDescent="0.25">
      <c r="A323" s="2" t="s">
        <v>659</v>
      </c>
      <c r="B323" s="2" t="s">
        <v>660</v>
      </c>
      <c r="C323" s="3">
        <v>42248</v>
      </c>
      <c r="D323" s="2" t="s">
        <v>14</v>
      </c>
      <c r="E323" s="4">
        <v>41.600000000000747</v>
      </c>
      <c r="F323" s="5">
        <f>VLOOKUP($D323,[1]tombstone_data!$A$2:$Q$324,16,FALSE)</f>
        <v>80</v>
      </c>
      <c r="G323" s="5" t="str">
        <f t="shared" si="10"/>
        <v>Below</v>
      </c>
      <c r="H323" s="2">
        <v>0.1</v>
      </c>
      <c r="I323" s="2">
        <v>357</v>
      </c>
      <c r="J323" s="2">
        <v>7.9</v>
      </c>
      <c r="K323" s="2">
        <v>19</v>
      </c>
      <c r="L323" s="6"/>
    </row>
    <row r="324" spans="1:12" s="31" customFormat="1" x14ac:dyDescent="0.25">
      <c r="A324" s="2" t="s">
        <v>701</v>
      </c>
      <c r="B324" s="2" t="s">
        <v>702</v>
      </c>
      <c r="C324" s="3">
        <v>42248</v>
      </c>
      <c r="D324" s="2" t="s">
        <v>46</v>
      </c>
      <c r="E324" s="4">
        <v>342.80000000000041</v>
      </c>
      <c r="F324" s="5">
        <f>VLOOKUP($D324,[1]tombstone_data!$A$2:$Q$324,16,FALSE)</f>
        <v>80</v>
      </c>
      <c r="G324" s="5" t="str">
        <f t="shared" si="10"/>
        <v>Above</v>
      </c>
      <c r="H324" s="2">
        <v>0.5</v>
      </c>
      <c r="I324" s="2">
        <v>433</v>
      </c>
      <c r="J324" s="2">
        <v>7.9</v>
      </c>
      <c r="K324" s="2">
        <v>161</v>
      </c>
      <c r="L324" s="6"/>
    </row>
    <row r="325" spans="1:12" s="31" customFormat="1" x14ac:dyDescent="0.25">
      <c r="A325" s="2" t="s">
        <v>661</v>
      </c>
      <c r="B325" s="2" t="s">
        <v>662</v>
      </c>
      <c r="C325" s="3">
        <v>42249</v>
      </c>
      <c r="D325" s="2" t="s">
        <v>14</v>
      </c>
      <c r="E325" s="4">
        <v>32.000000000000028</v>
      </c>
      <c r="F325" s="5">
        <f>VLOOKUP($D325,[1]tombstone_data!$A$2:$Q$324,16,FALSE)</f>
        <v>80</v>
      </c>
      <c r="G325" s="5" t="str">
        <f t="shared" si="10"/>
        <v>Below</v>
      </c>
      <c r="H325" s="2">
        <v>0.2</v>
      </c>
      <c r="I325" s="2">
        <v>380</v>
      </c>
      <c r="J325" s="2">
        <v>7.8</v>
      </c>
      <c r="K325" s="2">
        <v>15</v>
      </c>
      <c r="L325" s="6"/>
    </row>
    <row r="326" spans="1:12" s="31" customFormat="1" x14ac:dyDescent="0.25">
      <c r="A326" s="2" t="s">
        <v>703</v>
      </c>
      <c r="B326" s="2" t="s">
        <v>704</v>
      </c>
      <c r="C326" s="3">
        <v>42249</v>
      </c>
      <c r="D326" s="2" t="s">
        <v>46</v>
      </c>
      <c r="E326" s="4">
        <v>223.60000000000025</v>
      </c>
      <c r="F326" s="5">
        <f>VLOOKUP($D326,[1]tombstone_data!$A$2:$Q$324,16,FALSE)</f>
        <v>80</v>
      </c>
      <c r="G326" s="5" t="str">
        <f t="shared" si="10"/>
        <v>Above</v>
      </c>
      <c r="H326" s="2">
        <v>0.3</v>
      </c>
      <c r="I326" s="2">
        <v>477</v>
      </c>
      <c r="J326" s="2">
        <v>7.9</v>
      </c>
      <c r="K326" s="2">
        <v>137</v>
      </c>
      <c r="L326" s="6"/>
    </row>
    <row r="327" spans="1:12" s="31" customFormat="1" x14ac:dyDescent="0.25">
      <c r="A327" s="2" t="s">
        <v>663</v>
      </c>
      <c r="B327" s="2" t="s">
        <v>664</v>
      </c>
      <c r="C327" s="3">
        <v>42250</v>
      </c>
      <c r="D327" s="2" t="s">
        <v>14</v>
      </c>
      <c r="E327" s="4">
        <v>15.600000000000058</v>
      </c>
      <c r="F327" s="5">
        <f>VLOOKUP($D327,[1]tombstone_data!$A$2:$Q$324,16,FALSE)</f>
        <v>80</v>
      </c>
      <c r="G327" s="5" t="str">
        <f t="shared" si="10"/>
        <v>Below</v>
      </c>
      <c r="H327" s="2">
        <v>0.2</v>
      </c>
      <c r="I327" s="2">
        <v>397</v>
      </c>
      <c r="J327" s="2">
        <v>7.8</v>
      </c>
      <c r="K327" s="2">
        <v>15</v>
      </c>
      <c r="L327" s="6"/>
    </row>
    <row r="328" spans="1:12" s="31" customFormat="1" x14ac:dyDescent="0.25">
      <c r="A328" s="2" t="s">
        <v>705</v>
      </c>
      <c r="B328" s="2" t="s">
        <v>706</v>
      </c>
      <c r="C328" s="3">
        <v>42250</v>
      </c>
      <c r="D328" s="2" t="s">
        <v>46</v>
      </c>
      <c r="E328" s="4">
        <v>112.0000000000001</v>
      </c>
      <c r="F328" s="5">
        <f>VLOOKUP($D328,[1]tombstone_data!$A$2:$Q$324,16,FALSE)</f>
        <v>80</v>
      </c>
      <c r="G328" s="5" t="str">
        <f t="shared" si="10"/>
        <v>Above</v>
      </c>
      <c r="H328" s="2">
        <v>0.3</v>
      </c>
      <c r="I328" s="2">
        <v>508</v>
      </c>
      <c r="J328" s="2">
        <v>8.1</v>
      </c>
      <c r="K328" s="2">
        <v>94</v>
      </c>
      <c r="L328" s="6"/>
    </row>
    <row r="329" spans="1:12" s="31" customFormat="1" x14ac:dyDescent="0.25">
      <c r="A329" s="2" t="s">
        <v>665</v>
      </c>
      <c r="B329" s="2" t="s">
        <v>666</v>
      </c>
      <c r="C329" s="3">
        <v>42251</v>
      </c>
      <c r="D329" s="2" t="s">
        <v>14</v>
      </c>
      <c r="E329" s="4">
        <v>18.39999999999975</v>
      </c>
      <c r="F329" s="5">
        <f>VLOOKUP($D329,[1]tombstone_data!$A$2:$Q$324,16,FALSE)</f>
        <v>80</v>
      </c>
      <c r="G329" s="5" t="str">
        <f t="shared" si="10"/>
        <v>Below</v>
      </c>
      <c r="H329" s="2">
        <v>0.1</v>
      </c>
      <c r="I329" s="2">
        <v>409</v>
      </c>
      <c r="J329" s="2">
        <v>7.8</v>
      </c>
      <c r="K329" s="2">
        <v>12</v>
      </c>
      <c r="L329" s="6"/>
    </row>
    <row r="330" spans="1:12" s="31" customFormat="1" x14ac:dyDescent="0.25">
      <c r="A330" s="2" t="s">
        <v>707</v>
      </c>
      <c r="B330" s="2" t="s">
        <v>708</v>
      </c>
      <c r="C330" s="3">
        <v>42251</v>
      </c>
      <c r="D330" s="2" t="s">
        <v>46</v>
      </c>
      <c r="E330" s="4">
        <v>128.80000000000001</v>
      </c>
      <c r="F330" s="5">
        <f>VLOOKUP($D330,[1]tombstone_data!$A$2:$Q$324,16,FALSE)</f>
        <v>80</v>
      </c>
      <c r="G330" s="5" t="str">
        <f t="shared" si="10"/>
        <v>Above</v>
      </c>
      <c r="H330" s="2">
        <v>0.2</v>
      </c>
      <c r="I330" s="2">
        <v>555</v>
      </c>
      <c r="J330" s="2">
        <v>7.9</v>
      </c>
      <c r="K330" s="2">
        <v>111</v>
      </c>
      <c r="L330" s="6"/>
    </row>
    <row r="331" spans="1:12" s="31" customFormat="1" x14ac:dyDescent="0.25">
      <c r="A331" s="2" t="s">
        <v>667</v>
      </c>
      <c r="B331" s="2" t="s">
        <v>668</v>
      </c>
      <c r="C331" s="3">
        <v>42252</v>
      </c>
      <c r="D331" s="2" t="s">
        <v>14</v>
      </c>
      <c r="E331" s="4">
        <v>33.200000000000784</v>
      </c>
      <c r="F331" s="5">
        <f>VLOOKUP($D331,[1]tombstone_data!$A$2:$Q$324,16,FALSE)</f>
        <v>80</v>
      </c>
      <c r="G331" s="5" t="str">
        <f t="shared" si="10"/>
        <v>Below</v>
      </c>
      <c r="H331" s="2">
        <v>0.1</v>
      </c>
      <c r="I331" s="2">
        <v>422</v>
      </c>
      <c r="J331" s="2">
        <v>7.8</v>
      </c>
      <c r="K331" s="2">
        <v>14</v>
      </c>
      <c r="L331" s="6"/>
    </row>
    <row r="332" spans="1:12" s="31" customFormat="1" x14ac:dyDescent="0.25">
      <c r="A332" s="2" t="s">
        <v>709</v>
      </c>
      <c r="B332" s="2" t="s">
        <v>710</v>
      </c>
      <c r="C332" s="3">
        <v>42252</v>
      </c>
      <c r="D332" s="2" t="s">
        <v>46</v>
      </c>
      <c r="E332" s="4">
        <v>127.59999999999927</v>
      </c>
      <c r="F332" s="5">
        <f>VLOOKUP($D332,[1]tombstone_data!$A$2:$Q$324,16,FALSE)</f>
        <v>80</v>
      </c>
      <c r="G332" s="5" t="str">
        <f t="shared" si="10"/>
        <v>Above</v>
      </c>
      <c r="H332" s="2">
        <v>0.2</v>
      </c>
      <c r="I332" s="2">
        <v>601</v>
      </c>
      <c r="J332" s="2">
        <v>7.9</v>
      </c>
      <c r="K332" s="2">
        <v>114</v>
      </c>
      <c r="L332" s="6"/>
    </row>
    <row r="333" spans="1:12" s="31" customFormat="1" x14ac:dyDescent="0.25">
      <c r="A333" s="2" t="s">
        <v>669</v>
      </c>
      <c r="B333" s="2" t="s">
        <v>670</v>
      </c>
      <c r="C333" s="3">
        <v>42253</v>
      </c>
      <c r="D333" s="2" t="s">
        <v>14</v>
      </c>
      <c r="E333" s="4">
        <v>20.400000000000418</v>
      </c>
      <c r="F333" s="5">
        <f>VLOOKUP($D333,[1]tombstone_data!$A$2:$Q$324,16,FALSE)</f>
        <v>80</v>
      </c>
      <c r="G333" s="5" t="str">
        <f t="shared" si="10"/>
        <v>Below</v>
      </c>
      <c r="H333" s="2">
        <v>0.1</v>
      </c>
      <c r="I333" s="2">
        <v>422</v>
      </c>
      <c r="J333" s="2">
        <v>7.9</v>
      </c>
      <c r="K333" s="2">
        <v>13</v>
      </c>
      <c r="L333" s="6"/>
    </row>
    <row r="334" spans="1:12" s="31" customFormat="1" x14ac:dyDescent="0.25">
      <c r="A334" s="2" t="s">
        <v>711</v>
      </c>
      <c r="B334" s="2" t="s">
        <v>712</v>
      </c>
      <c r="C334" s="3">
        <v>42253</v>
      </c>
      <c r="D334" s="2" t="s">
        <v>46</v>
      </c>
      <c r="E334" s="4">
        <v>119.20000000000019</v>
      </c>
      <c r="F334" s="5">
        <f>VLOOKUP($D334,[1]tombstone_data!$A$2:$Q$324,16,FALSE)</f>
        <v>80</v>
      </c>
      <c r="G334" s="5" t="str">
        <f t="shared" si="10"/>
        <v>Above</v>
      </c>
      <c r="H334" s="2">
        <v>0.2</v>
      </c>
      <c r="I334" s="2">
        <v>595</v>
      </c>
      <c r="J334" s="2">
        <v>8</v>
      </c>
      <c r="K334" s="2">
        <v>159</v>
      </c>
      <c r="L334" s="6"/>
    </row>
    <row r="335" spans="1:12" s="31" customFormat="1" x14ac:dyDescent="0.25">
      <c r="A335" s="2" t="s">
        <v>671</v>
      </c>
      <c r="B335" s="2" t="s">
        <v>672</v>
      </c>
      <c r="C335" s="3">
        <v>42254</v>
      </c>
      <c r="D335" s="2" t="s">
        <v>14</v>
      </c>
      <c r="E335" s="4">
        <v>27.600000000000513</v>
      </c>
      <c r="F335" s="5">
        <f>VLOOKUP($D335,[1]tombstone_data!$A$2:$Q$324,16,FALSE)</f>
        <v>80</v>
      </c>
      <c r="G335" s="5" t="str">
        <f t="shared" si="10"/>
        <v>Below</v>
      </c>
      <c r="H335" s="2">
        <v>0.1</v>
      </c>
      <c r="I335" s="2">
        <v>448</v>
      </c>
      <c r="J335" s="2">
        <v>7.9</v>
      </c>
      <c r="K335" s="2">
        <v>11</v>
      </c>
      <c r="L335" s="6"/>
    </row>
    <row r="336" spans="1:12" s="31" customFormat="1" x14ac:dyDescent="0.25">
      <c r="A336" s="2" t="s">
        <v>713</v>
      </c>
      <c r="B336" s="2" t="s">
        <v>714</v>
      </c>
      <c r="C336" s="3">
        <v>42254</v>
      </c>
      <c r="D336" s="2" t="s">
        <v>46</v>
      </c>
      <c r="E336" s="4">
        <v>237.19999999999965</v>
      </c>
      <c r="F336" s="5">
        <f>VLOOKUP($D336,[1]tombstone_data!$A$2:$Q$324,16,FALSE)</f>
        <v>80</v>
      </c>
      <c r="G336" s="5" t="str">
        <f t="shared" si="10"/>
        <v>Above</v>
      </c>
      <c r="H336" s="2">
        <v>0.7</v>
      </c>
      <c r="I336" s="2">
        <v>614</v>
      </c>
      <c r="J336" s="2">
        <v>8</v>
      </c>
      <c r="K336" s="2">
        <v>141</v>
      </c>
      <c r="L336" s="6"/>
    </row>
    <row r="337" spans="1:12" s="31" customFormat="1" x14ac:dyDescent="0.25">
      <c r="A337" s="2" t="s">
        <v>673</v>
      </c>
      <c r="B337" s="2" t="s">
        <v>674</v>
      </c>
      <c r="C337" s="3">
        <v>42255</v>
      </c>
      <c r="D337" s="2" t="s">
        <v>14</v>
      </c>
      <c r="E337" s="4">
        <v>36.7999999999995</v>
      </c>
      <c r="F337" s="5">
        <f>VLOOKUP($D337,[1]tombstone_data!$A$2:$Q$324,16,FALSE)</f>
        <v>80</v>
      </c>
      <c r="G337" s="5" t="str">
        <f t="shared" si="10"/>
        <v>Below</v>
      </c>
      <c r="H337" s="2">
        <v>0.1</v>
      </c>
      <c r="I337" s="2">
        <v>442</v>
      </c>
      <c r="J337" s="2">
        <v>7.9</v>
      </c>
      <c r="K337" s="2">
        <v>22</v>
      </c>
      <c r="L337" s="6"/>
    </row>
    <row r="338" spans="1:12" s="31" customFormat="1" x14ac:dyDescent="0.25">
      <c r="A338" s="2" t="s">
        <v>715</v>
      </c>
      <c r="B338" s="2" t="s">
        <v>716</v>
      </c>
      <c r="C338" s="3">
        <v>42255</v>
      </c>
      <c r="D338" s="2" t="s">
        <v>46</v>
      </c>
      <c r="E338" s="4">
        <v>239.59999999999937</v>
      </c>
      <c r="F338" s="5">
        <f>VLOOKUP($D338,[1]tombstone_data!$A$2:$Q$324,16,FALSE)</f>
        <v>80</v>
      </c>
      <c r="G338" s="5" t="str">
        <f t="shared" si="10"/>
        <v>Above</v>
      </c>
      <c r="H338" s="2">
        <v>1</v>
      </c>
      <c r="I338" s="2">
        <v>619</v>
      </c>
      <c r="J338" s="2">
        <v>8</v>
      </c>
      <c r="K338" s="2">
        <v>165</v>
      </c>
      <c r="L338" s="6"/>
    </row>
    <row r="339" spans="1:12" s="31" customFormat="1" x14ac:dyDescent="0.25">
      <c r="A339" s="2" t="s">
        <v>675</v>
      </c>
      <c r="B339" s="2" t="s">
        <v>676</v>
      </c>
      <c r="C339" s="3">
        <v>42256</v>
      </c>
      <c r="D339" s="2" t="s">
        <v>14</v>
      </c>
      <c r="E339" s="4">
        <v>12.399999999999523</v>
      </c>
      <c r="F339" s="5">
        <f>VLOOKUP($D339,[1]tombstone_data!$A$2:$Q$324,16,FALSE)</f>
        <v>80</v>
      </c>
      <c r="G339" s="5" t="str">
        <f t="shared" si="10"/>
        <v>Below</v>
      </c>
      <c r="H339" s="2"/>
      <c r="I339" s="2">
        <v>458</v>
      </c>
      <c r="J339" s="2">
        <v>8</v>
      </c>
      <c r="K339" s="2">
        <v>5</v>
      </c>
      <c r="L339" s="6" t="s">
        <v>23</v>
      </c>
    </row>
    <row r="340" spans="1:12" s="31" customFormat="1" x14ac:dyDescent="0.25">
      <c r="A340" s="2" t="s">
        <v>717</v>
      </c>
      <c r="B340" s="2" t="s">
        <v>718</v>
      </c>
      <c r="C340" s="3">
        <v>42256</v>
      </c>
      <c r="D340" s="2" t="s">
        <v>46</v>
      </c>
      <c r="E340" s="4">
        <v>2070.0000000000005</v>
      </c>
      <c r="F340" s="5">
        <f>VLOOKUP($D340,[1]tombstone_data!$A$2:$Q$324,16,FALSE)</f>
        <v>80</v>
      </c>
      <c r="G340" s="5" t="str">
        <f t="shared" si="10"/>
        <v>Above</v>
      </c>
      <c r="H340" s="2">
        <v>5</v>
      </c>
      <c r="I340" s="2">
        <v>634</v>
      </c>
      <c r="J340" s="2">
        <v>7.9</v>
      </c>
      <c r="K340" s="2">
        <v>495</v>
      </c>
      <c r="L340" s="6"/>
    </row>
    <row r="341" spans="1:12" s="31" customFormat="1" x14ac:dyDescent="0.25">
      <c r="A341" s="2" t="s">
        <v>725</v>
      </c>
      <c r="B341" s="2" t="s">
        <v>726</v>
      </c>
      <c r="C341" s="3">
        <v>42256</v>
      </c>
      <c r="D341" s="2" t="s">
        <v>14</v>
      </c>
      <c r="E341" s="4">
        <v>5.6000000000002714</v>
      </c>
      <c r="F341" s="5">
        <f>VLOOKUP($D341,[1]tombstone_data!$A$2:$Q$324,16,FALSE)</f>
        <v>80</v>
      </c>
      <c r="G341" s="5" t="str">
        <f t="shared" si="10"/>
        <v>Below</v>
      </c>
      <c r="H341" s="2">
        <v>0</v>
      </c>
      <c r="I341" s="2">
        <v>458</v>
      </c>
      <c r="J341" s="2">
        <v>8</v>
      </c>
      <c r="K341" s="2">
        <v>8</v>
      </c>
      <c r="L341" s="6"/>
    </row>
    <row r="342" spans="1:12" s="31" customFormat="1" x14ac:dyDescent="0.25">
      <c r="A342" s="2" t="s">
        <v>739</v>
      </c>
      <c r="B342" s="2" t="s">
        <v>740</v>
      </c>
      <c r="C342" s="3">
        <v>42256</v>
      </c>
      <c r="D342" s="2" t="s">
        <v>82</v>
      </c>
      <c r="E342" s="4">
        <v>5.6000000000002714</v>
      </c>
      <c r="F342" s="5">
        <f>VLOOKUP($D342,[1]tombstone_data!$A$2:$Q$324,16,FALSE)</f>
        <v>80</v>
      </c>
      <c r="G342" s="5" t="str">
        <f t="shared" si="10"/>
        <v>Below</v>
      </c>
      <c r="H342" s="2">
        <v>0</v>
      </c>
      <c r="I342" s="2">
        <v>487</v>
      </c>
      <c r="J342" s="2">
        <v>8.1</v>
      </c>
      <c r="K342" s="2">
        <v>3</v>
      </c>
      <c r="L342" s="6"/>
    </row>
    <row r="343" spans="1:12" s="31" customFormat="1" x14ac:dyDescent="0.25">
      <c r="A343" s="2" t="s">
        <v>719</v>
      </c>
      <c r="B343" s="2" t="s">
        <v>720</v>
      </c>
      <c r="C343" s="3">
        <v>42257</v>
      </c>
      <c r="D343" s="2" t="s">
        <v>46</v>
      </c>
      <c r="E343" s="4">
        <v>1216.3999999999992</v>
      </c>
      <c r="F343" s="5">
        <f>VLOOKUP($D343,[1]tombstone_data!$A$2:$Q$324,16,FALSE)</f>
        <v>80</v>
      </c>
      <c r="G343" s="5" t="str">
        <f t="shared" si="10"/>
        <v>Above</v>
      </c>
      <c r="H343" s="2">
        <v>2</v>
      </c>
      <c r="I343" s="2">
        <v>647</v>
      </c>
      <c r="J343" s="2">
        <v>7.9</v>
      </c>
      <c r="K343" s="2">
        <v>341</v>
      </c>
      <c r="L343" s="6"/>
    </row>
    <row r="344" spans="1:12" s="31" customFormat="1" x14ac:dyDescent="0.25">
      <c r="A344" s="2" t="s">
        <v>743</v>
      </c>
      <c r="B344" s="2" t="s">
        <v>744</v>
      </c>
      <c r="C344" s="3">
        <v>42256</v>
      </c>
      <c r="D344" s="2" t="s">
        <v>76</v>
      </c>
      <c r="E344" s="4">
        <v>21.199999999999442</v>
      </c>
      <c r="F344" s="5">
        <f>VLOOKUP($D344,[1]tombstone_data!$A$2:$Q$324,16,FALSE)</f>
        <v>25</v>
      </c>
      <c r="G344" s="5" t="str">
        <f t="shared" si="10"/>
        <v>Below</v>
      </c>
      <c r="H344" s="2">
        <v>0</v>
      </c>
      <c r="I344" s="2">
        <v>320</v>
      </c>
      <c r="J344" s="2">
        <v>8.1</v>
      </c>
      <c r="K344" s="2">
        <v>3</v>
      </c>
      <c r="L344" s="6"/>
    </row>
    <row r="345" spans="1:12" s="31" customFormat="1" x14ac:dyDescent="0.25">
      <c r="A345" s="2" t="s">
        <v>727</v>
      </c>
      <c r="B345" s="2" t="s">
        <v>728</v>
      </c>
      <c r="C345" s="3">
        <v>42256</v>
      </c>
      <c r="D345" s="2" t="s">
        <v>34</v>
      </c>
      <c r="E345" s="4">
        <v>3.1999999999996476</v>
      </c>
      <c r="F345" s="5">
        <f>VLOOKUP($D345,[1]tombstone_data!$A$2:$Q$324,16,FALSE)</f>
        <v>200</v>
      </c>
      <c r="G345" s="5" t="str">
        <f t="shared" si="10"/>
        <v>Below</v>
      </c>
      <c r="H345" s="2">
        <v>0</v>
      </c>
      <c r="I345" s="2">
        <v>514</v>
      </c>
      <c r="J345" s="2">
        <v>8</v>
      </c>
      <c r="K345" s="2">
        <v>5</v>
      </c>
      <c r="L345" s="6"/>
    </row>
    <row r="346" spans="1:12" s="31" customFormat="1" x14ac:dyDescent="0.25">
      <c r="A346" s="2" t="s">
        <v>729</v>
      </c>
      <c r="B346" s="2" t="s">
        <v>730</v>
      </c>
      <c r="C346" s="3">
        <v>42256</v>
      </c>
      <c r="D346" s="2" t="s">
        <v>30</v>
      </c>
      <c r="E346" s="4">
        <v>3.2000000000005357</v>
      </c>
      <c r="F346" s="5">
        <f>VLOOKUP($D346,[1]tombstone_data!$A$2:$Q$324,16,FALSE)</f>
        <v>200</v>
      </c>
      <c r="G346" s="5" t="str">
        <f t="shared" si="10"/>
        <v>Below</v>
      </c>
      <c r="H346" s="2">
        <v>0</v>
      </c>
      <c r="I346" s="2">
        <v>467</v>
      </c>
      <c r="J346" s="2">
        <v>7.9</v>
      </c>
      <c r="K346" s="2">
        <v>6</v>
      </c>
      <c r="L346" s="6"/>
    </row>
    <row r="347" spans="1:12" s="31" customFormat="1" x14ac:dyDescent="0.25">
      <c r="A347" s="2" t="s">
        <v>731</v>
      </c>
      <c r="B347" s="2" t="s">
        <v>732</v>
      </c>
      <c r="C347" s="3">
        <v>42256</v>
      </c>
      <c r="D347" s="2" t="s">
        <v>37</v>
      </c>
      <c r="E347" s="4">
        <v>5.1999999999994273</v>
      </c>
      <c r="F347" s="5">
        <f>VLOOKUP($D347,[1]tombstone_data!$A$2:$Q$324,16,FALSE)</f>
        <v>200</v>
      </c>
      <c r="G347" s="5" t="str">
        <f t="shared" si="10"/>
        <v>Below</v>
      </c>
      <c r="H347" s="2">
        <v>0</v>
      </c>
      <c r="I347" s="2">
        <v>698</v>
      </c>
      <c r="J347" s="2">
        <v>8</v>
      </c>
      <c r="K347" s="2">
        <v>4</v>
      </c>
      <c r="L347" s="6"/>
    </row>
    <row r="348" spans="1:12" s="31" customFormat="1" x14ac:dyDescent="0.25">
      <c r="A348" s="2" t="s">
        <v>733</v>
      </c>
      <c r="B348" s="2" t="s">
        <v>734</v>
      </c>
      <c r="C348" s="3">
        <v>42256</v>
      </c>
      <c r="D348" s="2" t="s">
        <v>26</v>
      </c>
      <c r="E348" s="4">
        <v>5.2000000000003155</v>
      </c>
      <c r="F348" s="5">
        <f>VLOOKUP($D348,[1]tombstone_data!$A$2:$Q$324,16,FALSE)</f>
        <v>200</v>
      </c>
      <c r="G348" s="5" t="str">
        <f t="shared" si="10"/>
        <v>Below</v>
      </c>
      <c r="H348" s="2">
        <v>0</v>
      </c>
      <c r="I348" s="2">
        <v>471</v>
      </c>
      <c r="J348" s="2">
        <v>8</v>
      </c>
      <c r="K348" s="2">
        <v>3</v>
      </c>
      <c r="L348" s="6"/>
    </row>
    <row r="349" spans="1:12" s="31" customFormat="1" x14ac:dyDescent="0.25">
      <c r="A349" s="2" t="s">
        <v>735</v>
      </c>
      <c r="B349" s="2" t="s">
        <v>736</v>
      </c>
      <c r="C349" s="3">
        <v>42256</v>
      </c>
      <c r="D349" s="2" t="s">
        <v>22</v>
      </c>
      <c r="E349" s="4">
        <v>11.600000000000499</v>
      </c>
      <c r="F349" s="5">
        <f>VLOOKUP($D349,[1]tombstone_data!$A$2:$Q$324,16,FALSE)</f>
        <v>200</v>
      </c>
      <c r="G349" s="5" t="str">
        <f t="shared" si="10"/>
        <v>Below</v>
      </c>
      <c r="H349" s="2">
        <v>0</v>
      </c>
      <c r="I349" s="2">
        <v>276</v>
      </c>
      <c r="J349" s="2">
        <v>7.8</v>
      </c>
      <c r="K349" s="2">
        <v>3</v>
      </c>
      <c r="L349" s="6"/>
    </row>
    <row r="350" spans="1:12" s="31" customFormat="1" x14ac:dyDescent="0.25">
      <c r="A350" s="2" t="s">
        <v>737</v>
      </c>
      <c r="B350" s="2" t="s">
        <v>738</v>
      </c>
      <c r="C350" s="3">
        <v>42256</v>
      </c>
      <c r="D350" s="2" t="s">
        <v>18</v>
      </c>
      <c r="E350" s="4">
        <v>15.200000000000102</v>
      </c>
      <c r="F350" s="5">
        <f>VLOOKUP($D350,[1]tombstone_data!$A$2:$Q$324,16,FALSE)</f>
        <v>200</v>
      </c>
      <c r="G350" s="5" t="str">
        <f t="shared" si="10"/>
        <v>Below</v>
      </c>
      <c r="H350" s="2">
        <v>0</v>
      </c>
      <c r="I350" s="2">
        <v>487</v>
      </c>
      <c r="J350" s="2">
        <v>7.9</v>
      </c>
      <c r="K350" s="2">
        <v>5</v>
      </c>
      <c r="L350" s="6"/>
    </row>
    <row r="351" spans="1:12" s="31" customFormat="1" x14ac:dyDescent="0.25">
      <c r="A351" s="2" t="s">
        <v>745</v>
      </c>
      <c r="B351" s="2" t="s">
        <v>746</v>
      </c>
      <c r="C351" s="3">
        <v>42256</v>
      </c>
      <c r="D351" s="2" t="s">
        <v>73</v>
      </c>
      <c r="E351" s="4">
        <v>4.3999999999995154</v>
      </c>
      <c r="F351" s="5">
        <f>VLOOKUP($D351,[1]tombstone_data!$A$2:$Q$324,16,FALSE)</f>
        <v>25</v>
      </c>
      <c r="G351" s="5" t="str">
        <f t="shared" si="10"/>
        <v>Below</v>
      </c>
      <c r="H351" s="2">
        <v>0</v>
      </c>
      <c r="I351" s="2">
        <v>291</v>
      </c>
      <c r="J351" s="2">
        <v>7.9</v>
      </c>
      <c r="K351" s="2">
        <v>3</v>
      </c>
      <c r="L351" s="6"/>
    </row>
    <row r="352" spans="1:12" s="31" customFormat="1" x14ac:dyDescent="0.25">
      <c r="A352" s="2" t="s">
        <v>741</v>
      </c>
      <c r="B352" s="2" t="s">
        <v>742</v>
      </c>
      <c r="C352" s="3">
        <v>42256</v>
      </c>
      <c r="D352" s="2" t="s">
        <v>79</v>
      </c>
      <c r="E352" s="4">
        <v>24.399999999999977</v>
      </c>
      <c r="F352" s="5">
        <f>VLOOKUP($D352,[1]tombstone_data!$A$2:$Q$324,16,FALSE)</f>
        <v>80</v>
      </c>
      <c r="G352" s="5" t="str">
        <f t="shared" si="10"/>
        <v>Below</v>
      </c>
      <c r="H352" s="2">
        <v>0</v>
      </c>
      <c r="I352" s="2">
        <v>290</v>
      </c>
      <c r="J352" s="2">
        <v>7.9</v>
      </c>
      <c r="K352" s="2">
        <v>17</v>
      </c>
      <c r="L352" s="6"/>
    </row>
    <row r="353" spans="1:12" s="31" customFormat="1" x14ac:dyDescent="0.25">
      <c r="A353" s="2" t="s">
        <v>747</v>
      </c>
      <c r="B353" s="2" t="s">
        <v>748</v>
      </c>
      <c r="C353" s="3">
        <v>42256</v>
      </c>
      <c r="D353" s="2" t="s">
        <v>40</v>
      </c>
      <c r="E353" s="4">
        <v>8.3999999999999631</v>
      </c>
      <c r="F353" s="5">
        <f>VLOOKUP($D353,[1]tombstone_data!$A$2:$Q$324,16,FALSE)</f>
        <v>25</v>
      </c>
      <c r="G353" s="5" t="str">
        <f t="shared" si="10"/>
        <v>Below</v>
      </c>
      <c r="H353" s="2">
        <v>0</v>
      </c>
      <c r="I353" s="2">
        <v>342</v>
      </c>
      <c r="J353" s="2">
        <v>7.8</v>
      </c>
      <c r="K353" s="2">
        <v>1</v>
      </c>
      <c r="L353" s="6"/>
    </row>
    <row r="354" spans="1:12" s="31" customFormat="1" x14ac:dyDescent="0.25">
      <c r="A354" s="2" t="s">
        <v>749</v>
      </c>
      <c r="B354" s="2" t="s">
        <v>750</v>
      </c>
      <c r="C354" s="3">
        <v>42256</v>
      </c>
      <c r="D354" s="2" t="s">
        <v>43</v>
      </c>
      <c r="E354" s="4">
        <v>1.5999999999998238</v>
      </c>
      <c r="F354" s="5">
        <f>VLOOKUP($D354,[1]tombstone_data!$A$2:$Q$324,16,FALSE)</f>
        <v>25</v>
      </c>
      <c r="G354" s="5" t="str">
        <f t="shared" si="10"/>
        <v>Below</v>
      </c>
      <c r="H354" s="2">
        <v>0</v>
      </c>
      <c r="I354" s="2">
        <v>289</v>
      </c>
      <c r="J354" s="2">
        <v>8</v>
      </c>
      <c r="K354" s="2">
        <v>2</v>
      </c>
      <c r="L354" s="6"/>
    </row>
    <row r="355" spans="1:12" s="31" customFormat="1" x14ac:dyDescent="0.25">
      <c r="A355" s="2" t="s">
        <v>761</v>
      </c>
      <c r="B355" s="2" t="s">
        <v>762</v>
      </c>
      <c r="C355" s="3">
        <v>42257</v>
      </c>
      <c r="D355" s="2" t="s">
        <v>46</v>
      </c>
      <c r="E355" s="4">
        <v>149.59999999999951</v>
      </c>
      <c r="F355" s="5">
        <f>VLOOKUP($D355,[1]tombstone_data!$A$2:$Q$324,16,FALSE)</f>
        <v>80</v>
      </c>
      <c r="G355" s="5" t="str">
        <f t="shared" si="10"/>
        <v>Above</v>
      </c>
      <c r="H355" s="2">
        <v>0.3</v>
      </c>
      <c r="I355" s="2">
        <v>676</v>
      </c>
      <c r="J355" s="2">
        <v>8</v>
      </c>
      <c r="K355" s="2">
        <v>62</v>
      </c>
      <c r="L355" s="6"/>
    </row>
    <row r="356" spans="1:12" s="31" customFormat="1" x14ac:dyDescent="0.25">
      <c r="A356" s="2" t="s">
        <v>721</v>
      </c>
      <c r="B356" s="2" t="s">
        <v>722</v>
      </c>
      <c r="C356" s="3">
        <v>42258</v>
      </c>
      <c r="D356" s="2" t="s">
        <v>46</v>
      </c>
      <c r="E356" s="4">
        <v>488.80000000000035</v>
      </c>
      <c r="F356" s="5">
        <f>VLOOKUP($D356,[1]tombstone_data!$A$2:$Q$324,16,FALSE)</f>
        <v>80</v>
      </c>
      <c r="G356" s="5" t="str">
        <f t="shared" si="10"/>
        <v>Above</v>
      </c>
      <c r="H356" s="2">
        <v>1</v>
      </c>
      <c r="I356" s="2">
        <v>667</v>
      </c>
      <c r="J356" s="2">
        <v>8</v>
      </c>
      <c r="K356" s="2">
        <v>148</v>
      </c>
      <c r="L356" s="6"/>
    </row>
    <row r="357" spans="1:12" s="31" customFormat="1" x14ac:dyDescent="0.25">
      <c r="A357" s="2" t="s">
        <v>751</v>
      </c>
      <c r="B357" s="2" t="s">
        <v>752</v>
      </c>
      <c r="C357" s="3">
        <v>42257</v>
      </c>
      <c r="D357" s="2" t="s">
        <v>67</v>
      </c>
      <c r="E357" s="4">
        <v>3.2000000000005357</v>
      </c>
      <c r="F357" s="5">
        <f>VLOOKUP($D357,[1]tombstone_data!$A$2:$Q$324,16,FALSE)</f>
        <v>200</v>
      </c>
      <c r="G357" s="5" t="str">
        <f t="shared" si="10"/>
        <v>Below</v>
      </c>
      <c r="H357" s="2">
        <v>0</v>
      </c>
      <c r="I357" s="2">
        <v>368</v>
      </c>
      <c r="J357" s="2">
        <v>8</v>
      </c>
      <c r="K357" s="2">
        <v>2</v>
      </c>
      <c r="L357" s="6"/>
    </row>
    <row r="358" spans="1:12" s="31" customFormat="1" x14ac:dyDescent="0.25">
      <c r="A358" s="2" t="s">
        <v>753</v>
      </c>
      <c r="B358" s="2" t="s">
        <v>754</v>
      </c>
      <c r="C358" s="3">
        <v>42257</v>
      </c>
      <c r="D358" s="2" t="s">
        <v>64</v>
      </c>
      <c r="E358" s="4">
        <v>9.9999999999997868</v>
      </c>
      <c r="F358" s="5">
        <f>VLOOKUP($D358,[1]tombstone_data!$A$2:$Q$324,16,FALSE)</f>
        <v>200</v>
      </c>
      <c r="G358" s="5" t="str">
        <f t="shared" ref="G358:G366" si="11">IF(F358&gt;E358,"Below","Above")</f>
        <v>Below</v>
      </c>
      <c r="H358" s="2">
        <v>0</v>
      </c>
      <c r="I358" s="2">
        <v>367</v>
      </c>
      <c r="J358" s="2">
        <v>8</v>
      </c>
      <c r="K358" s="2">
        <v>2</v>
      </c>
      <c r="L358" s="6"/>
    </row>
    <row r="359" spans="1:12" s="31" customFormat="1" x14ac:dyDescent="0.25">
      <c r="A359" s="2" t="s">
        <v>755</v>
      </c>
      <c r="B359" s="2" t="s">
        <v>756</v>
      </c>
      <c r="C359" s="3">
        <v>42257</v>
      </c>
      <c r="D359" s="2" t="s">
        <v>61</v>
      </c>
      <c r="E359" s="4">
        <v>10.799999999999699</v>
      </c>
      <c r="F359" s="5">
        <f>VLOOKUP($D359,[1]tombstone_data!$A$2:$Q$324,16,FALSE)</f>
        <v>200</v>
      </c>
      <c r="G359" s="5" t="str">
        <f t="shared" si="11"/>
        <v>Below</v>
      </c>
      <c r="H359" s="2">
        <v>0</v>
      </c>
      <c r="I359" s="2">
        <v>390</v>
      </c>
      <c r="J359" s="2">
        <v>8</v>
      </c>
      <c r="K359" s="2">
        <v>8</v>
      </c>
      <c r="L359" s="6"/>
    </row>
    <row r="360" spans="1:12" s="31" customFormat="1" x14ac:dyDescent="0.25">
      <c r="A360" s="2" t="s">
        <v>757</v>
      </c>
      <c r="B360" s="2" t="s">
        <v>758</v>
      </c>
      <c r="C360" s="3">
        <v>42257</v>
      </c>
      <c r="D360" s="2" t="s">
        <v>58</v>
      </c>
      <c r="E360" s="4">
        <v>10.799999999999699</v>
      </c>
      <c r="F360" s="5">
        <f>VLOOKUP($D360,[1]tombstone_data!$A$2:$Q$324,16,FALSE)</f>
        <v>200</v>
      </c>
      <c r="G360" s="5" t="str">
        <f t="shared" si="11"/>
        <v>Below</v>
      </c>
      <c r="H360" s="2">
        <v>0</v>
      </c>
      <c r="I360" s="2">
        <v>390</v>
      </c>
      <c r="J360" s="2">
        <v>7.9</v>
      </c>
      <c r="K360" s="2">
        <v>11</v>
      </c>
      <c r="L360" s="6"/>
    </row>
    <row r="361" spans="1:12" s="31" customFormat="1" x14ac:dyDescent="0.25">
      <c r="A361" s="2" t="s">
        <v>759</v>
      </c>
      <c r="B361" s="2" t="s">
        <v>760</v>
      </c>
      <c r="C361" s="3">
        <v>42257</v>
      </c>
      <c r="D361" s="2" t="s">
        <v>55</v>
      </c>
      <c r="E361" s="4">
        <v>10.000000000000675</v>
      </c>
      <c r="F361" s="5">
        <f>VLOOKUP($D361,[1]tombstone_data!$A$2:$Q$324,16,FALSE)</f>
        <v>200</v>
      </c>
      <c r="G361" s="5" t="str">
        <f t="shared" si="11"/>
        <v>Below</v>
      </c>
      <c r="H361" s="2">
        <v>0</v>
      </c>
      <c r="I361" s="2">
        <v>610</v>
      </c>
      <c r="J361" s="2">
        <v>7.9</v>
      </c>
      <c r="K361" s="2">
        <v>18</v>
      </c>
      <c r="L361" s="6"/>
    </row>
    <row r="362" spans="1:12" s="31" customFormat="1" x14ac:dyDescent="0.25">
      <c r="A362" s="2" t="s">
        <v>765</v>
      </c>
      <c r="B362" s="2" t="s">
        <v>766</v>
      </c>
      <c r="C362" s="3">
        <v>42257</v>
      </c>
      <c r="D362" s="2" t="s">
        <v>40</v>
      </c>
      <c r="E362" s="4">
        <v>18.39999999999975</v>
      </c>
      <c r="F362" s="5">
        <f>VLOOKUP($D362,[1]tombstone_data!$A$2:$Q$324,16,FALSE)</f>
        <v>25</v>
      </c>
      <c r="G362" s="5" t="str">
        <f t="shared" si="11"/>
        <v>Below</v>
      </c>
      <c r="H362" s="2">
        <v>0</v>
      </c>
      <c r="I362" s="2">
        <v>339</v>
      </c>
      <c r="J362" s="2">
        <v>8</v>
      </c>
      <c r="K362" s="2">
        <v>6</v>
      </c>
      <c r="L362" s="6"/>
    </row>
    <row r="363" spans="1:12" s="31" customFormat="1" x14ac:dyDescent="0.25">
      <c r="A363" s="2" t="s">
        <v>763</v>
      </c>
      <c r="B363" s="2" t="s">
        <v>764</v>
      </c>
      <c r="C363" s="3">
        <v>42257</v>
      </c>
      <c r="D363" s="2" t="s">
        <v>52</v>
      </c>
      <c r="E363" s="4">
        <v>54.00000000000027</v>
      </c>
      <c r="F363" s="5">
        <f>VLOOKUP($D363,[1]tombstone_data!$A$2:$Q$324,16,FALSE)</f>
        <v>80</v>
      </c>
      <c r="G363" s="5" t="str">
        <f t="shared" si="11"/>
        <v>Below</v>
      </c>
      <c r="H363" s="2">
        <v>0.2</v>
      </c>
      <c r="I363" s="2">
        <v>674</v>
      </c>
      <c r="J363" s="2">
        <v>8</v>
      </c>
      <c r="K363" s="2">
        <v>71</v>
      </c>
      <c r="L363" s="6"/>
    </row>
    <row r="364" spans="1:12" s="31" customFormat="1" x14ac:dyDescent="0.25">
      <c r="A364" s="2" t="s">
        <v>767</v>
      </c>
      <c r="B364" s="2" t="s">
        <v>768</v>
      </c>
      <c r="C364" s="3">
        <v>42257</v>
      </c>
      <c r="D364" s="2" t="s">
        <v>43</v>
      </c>
      <c r="E364" s="4">
        <v>6.4000000000001833</v>
      </c>
      <c r="F364" s="5">
        <f>VLOOKUP($D364,[1]tombstone_data!$A$2:$Q$324,16,FALSE)</f>
        <v>25</v>
      </c>
      <c r="G364" s="5" t="str">
        <f t="shared" si="11"/>
        <v>Below</v>
      </c>
      <c r="H364" s="2">
        <v>0</v>
      </c>
      <c r="I364" s="2">
        <v>289</v>
      </c>
      <c r="J364" s="2">
        <v>8</v>
      </c>
      <c r="K364" s="2">
        <v>2</v>
      </c>
      <c r="L364" s="6"/>
    </row>
    <row r="365" spans="1:12" s="31" customFormat="1" x14ac:dyDescent="0.25">
      <c r="A365" s="2" t="s">
        <v>819</v>
      </c>
      <c r="B365" s="2" t="s">
        <v>820</v>
      </c>
      <c r="C365" s="3">
        <v>42257</v>
      </c>
      <c r="D365" s="2" t="s">
        <v>14</v>
      </c>
      <c r="E365" s="4">
        <v>9.5999999999998309</v>
      </c>
      <c r="F365" s="5">
        <f>VLOOKUP($D365,[1]tombstone_data!$A$2:$Q$324,16,FALSE)</f>
        <v>80</v>
      </c>
      <c r="G365" s="5" t="str">
        <f t="shared" si="11"/>
        <v>Below</v>
      </c>
      <c r="H365" s="2">
        <v>0</v>
      </c>
      <c r="I365" s="2">
        <v>463</v>
      </c>
      <c r="J365" s="2">
        <v>8.3000000000000007</v>
      </c>
      <c r="K365" s="2">
        <v>7</v>
      </c>
      <c r="L365" s="6"/>
    </row>
    <row r="366" spans="1:12" s="31" customFormat="1" x14ac:dyDescent="0.25">
      <c r="A366" s="2" t="s">
        <v>867</v>
      </c>
      <c r="B366" s="2" t="s">
        <v>868</v>
      </c>
      <c r="C366" s="3">
        <v>42258</v>
      </c>
      <c r="D366" s="3" t="s">
        <v>46</v>
      </c>
      <c r="E366" s="4">
        <v>293.60000000000002</v>
      </c>
      <c r="F366" s="5">
        <f>VLOOKUP($D366,[1]tombstone_data!$A$2:$Q$324,16,FALSE)</f>
        <v>80</v>
      </c>
      <c r="G366" s="5" t="str">
        <f t="shared" si="11"/>
        <v>Above</v>
      </c>
      <c r="H366" s="2">
        <v>0.5</v>
      </c>
      <c r="I366" s="2">
        <v>691</v>
      </c>
      <c r="J366" s="2">
        <v>7.8</v>
      </c>
      <c r="K366" s="2">
        <v>158</v>
      </c>
      <c r="L366" s="6"/>
    </row>
    <row r="367" spans="1:12" s="31" customFormat="1" x14ac:dyDescent="0.25">
      <c r="A367" s="2" t="s">
        <v>723</v>
      </c>
      <c r="B367" s="2" t="s">
        <v>724</v>
      </c>
      <c r="C367" s="3">
        <v>42259</v>
      </c>
      <c r="D367" s="2" t="s">
        <v>46</v>
      </c>
      <c r="E367" s="4"/>
      <c r="F367" s="4">
        <f>VLOOKUP($D367,[1]tombstone_data!$A$2:$Q$324,16,FALSE)</f>
        <v>80</v>
      </c>
      <c r="G367" s="4"/>
      <c r="H367" s="4"/>
      <c r="I367" s="4"/>
      <c r="J367" s="4"/>
      <c r="K367" s="4"/>
      <c r="L367" s="6" t="s">
        <v>15</v>
      </c>
    </row>
    <row r="368" spans="1:12" s="31" customFormat="1" x14ac:dyDescent="0.25">
      <c r="A368" s="2" t="s">
        <v>773</v>
      </c>
      <c r="B368" s="2" t="s">
        <v>774</v>
      </c>
      <c r="C368" s="3">
        <v>42276</v>
      </c>
      <c r="D368" s="2" t="s">
        <v>79</v>
      </c>
      <c r="E368" s="4">
        <v>13.199999999999434</v>
      </c>
      <c r="F368" s="5">
        <f>VLOOKUP($D368,[1]tombstone_data!$A$2:$Q$324,16,FALSE)</f>
        <v>80</v>
      </c>
      <c r="G368" s="5" t="str">
        <f t="shared" ref="G368:G398" si="12">IF(F368&gt;E368,"Below","Above")</f>
        <v>Below</v>
      </c>
      <c r="H368" s="2">
        <v>0</v>
      </c>
      <c r="I368" s="2">
        <v>310</v>
      </c>
      <c r="J368" s="2">
        <v>7.6</v>
      </c>
      <c r="K368" s="2">
        <v>11</v>
      </c>
      <c r="L368" s="6"/>
    </row>
    <row r="369" spans="1:12" s="31" customFormat="1" x14ac:dyDescent="0.25">
      <c r="A369" s="2" t="s">
        <v>821</v>
      </c>
      <c r="B369" s="2" t="s">
        <v>822</v>
      </c>
      <c r="C369" s="3">
        <v>42258</v>
      </c>
      <c r="D369" s="2" t="s">
        <v>14</v>
      </c>
      <c r="E369" s="4">
        <v>16.000000000000014</v>
      </c>
      <c r="F369" s="5">
        <f>VLOOKUP($D369,[1]tombstone_data!$A$2:$Q$324,16,FALSE)</f>
        <v>80</v>
      </c>
      <c r="G369" s="5" t="str">
        <f t="shared" si="12"/>
        <v>Below</v>
      </c>
      <c r="H369" s="2">
        <v>0</v>
      </c>
      <c r="I369" s="2">
        <v>452</v>
      </c>
      <c r="J369" s="2">
        <v>8.1</v>
      </c>
      <c r="K369" s="2">
        <v>9</v>
      </c>
      <c r="L369" s="6"/>
    </row>
    <row r="370" spans="1:12" s="31" customFormat="1" x14ac:dyDescent="0.25">
      <c r="A370" s="2" t="s">
        <v>777</v>
      </c>
      <c r="B370" s="2" t="s">
        <v>778</v>
      </c>
      <c r="C370" s="3">
        <v>42276</v>
      </c>
      <c r="D370" s="2" t="s">
        <v>18</v>
      </c>
      <c r="E370" s="4">
        <v>1.5999999999998238</v>
      </c>
      <c r="F370" s="5">
        <f>VLOOKUP($D370,[1]tombstone_data!$A$2:$Q$324,16,FALSE)</f>
        <v>200</v>
      </c>
      <c r="G370" s="5" t="str">
        <f t="shared" si="12"/>
        <v>Below</v>
      </c>
      <c r="H370" s="2">
        <v>0</v>
      </c>
      <c r="I370" s="2">
        <v>197</v>
      </c>
      <c r="J370" s="2">
        <v>7.6</v>
      </c>
      <c r="K370" s="2">
        <v>2</v>
      </c>
      <c r="L370" s="6"/>
    </row>
    <row r="371" spans="1:12" s="31" customFormat="1" x14ac:dyDescent="0.25">
      <c r="A371" s="2" t="s">
        <v>779</v>
      </c>
      <c r="B371" s="2" t="s">
        <v>780</v>
      </c>
      <c r="C371" s="3">
        <v>42276</v>
      </c>
      <c r="D371" s="2" t="s">
        <v>22</v>
      </c>
      <c r="E371" s="4">
        <v>11.599999999999611</v>
      </c>
      <c r="F371" s="5">
        <f>VLOOKUP($D371,[1]tombstone_data!$A$2:$Q$324,16,FALSE)</f>
        <v>200</v>
      </c>
      <c r="G371" s="5" t="str">
        <f t="shared" si="12"/>
        <v>Below</v>
      </c>
      <c r="H371" s="2">
        <v>0</v>
      </c>
      <c r="I371" s="2">
        <v>306</v>
      </c>
      <c r="J371" s="2">
        <v>7.6</v>
      </c>
      <c r="K371" s="2">
        <v>3</v>
      </c>
      <c r="L371" s="6"/>
    </row>
    <row r="372" spans="1:12" s="31" customFormat="1" x14ac:dyDescent="0.25">
      <c r="A372" s="2" t="s">
        <v>781</v>
      </c>
      <c r="B372" s="2" t="s">
        <v>782</v>
      </c>
      <c r="C372" s="3">
        <v>42276</v>
      </c>
      <c r="D372" s="2" t="s">
        <v>26</v>
      </c>
      <c r="E372" s="4">
        <v>6.8000000000001393</v>
      </c>
      <c r="F372" s="5">
        <f>VLOOKUP($D372,[1]tombstone_data!$A$2:$Q$324,16,FALSE)</f>
        <v>200</v>
      </c>
      <c r="G372" s="5" t="str">
        <f t="shared" si="12"/>
        <v>Below</v>
      </c>
      <c r="H372" s="2">
        <v>0</v>
      </c>
      <c r="I372" s="2">
        <v>634</v>
      </c>
      <c r="J372" s="2">
        <v>7.7</v>
      </c>
      <c r="K372" s="2">
        <v>2</v>
      </c>
      <c r="L372" s="6"/>
    </row>
    <row r="373" spans="1:12" s="31" customFormat="1" x14ac:dyDescent="0.25">
      <c r="A373" s="2" t="s">
        <v>783</v>
      </c>
      <c r="B373" s="2" t="s">
        <v>784</v>
      </c>
      <c r="C373" s="3">
        <v>42276</v>
      </c>
      <c r="D373" s="2" t="s">
        <v>30</v>
      </c>
      <c r="E373" s="4">
        <v>4.8000000000003595</v>
      </c>
      <c r="F373" s="5">
        <f>VLOOKUP($D373,[1]tombstone_data!$A$2:$Q$324,16,FALSE)</f>
        <v>200</v>
      </c>
      <c r="G373" s="5" t="str">
        <f t="shared" si="12"/>
        <v>Below</v>
      </c>
      <c r="H373" s="2">
        <v>0</v>
      </c>
      <c r="I373" s="2">
        <v>356</v>
      </c>
      <c r="J373" s="2">
        <v>7.7</v>
      </c>
      <c r="K373" s="2">
        <v>4</v>
      </c>
      <c r="L373" s="6"/>
    </row>
    <row r="374" spans="1:12" s="31" customFormat="1" x14ac:dyDescent="0.25">
      <c r="A374" s="2" t="s">
        <v>785</v>
      </c>
      <c r="B374" s="2" t="s">
        <v>786</v>
      </c>
      <c r="C374" s="3">
        <v>42276</v>
      </c>
      <c r="D374" s="2" t="s">
        <v>34</v>
      </c>
      <c r="E374" s="4">
        <v>1.5999999999998238</v>
      </c>
      <c r="F374" s="5">
        <f>VLOOKUP($D374,[1]tombstone_data!$A$2:$Q$324,16,FALSE)</f>
        <v>200</v>
      </c>
      <c r="G374" s="5" t="str">
        <f t="shared" si="12"/>
        <v>Below</v>
      </c>
      <c r="H374" s="2">
        <v>0</v>
      </c>
      <c r="I374" s="2">
        <v>563</v>
      </c>
      <c r="J374" s="2">
        <v>7.6</v>
      </c>
      <c r="K374" s="2">
        <v>3</v>
      </c>
      <c r="L374" s="6"/>
    </row>
    <row r="375" spans="1:12" s="31" customFormat="1" x14ac:dyDescent="0.25">
      <c r="A375" s="2" t="s">
        <v>869</v>
      </c>
      <c r="B375" s="2" t="s">
        <v>870</v>
      </c>
      <c r="C375" s="3">
        <v>42259</v>
      </c>
      <c r="D375" s="3" t="s">
        <v>46</v>
      </c>
      <c r="E375" s="4">
        <v>283.60000000000002</v>
      </c>
      <c r="F375" s="5">
        <f>VLOOKUP($D375,[1]tombstone_data!$A$2:$Q$324,16,FALSE)</f>
        <v>80</v>
      </c>
      <c r="G375" s="5" t="str">
        <f t="shared" si="12"/>
        <v>Above</v>
      </c>
      <c r="H375" s="2"/>
      <c r="I375" s="2">
        <v>468</v>
      </c>
      <c r="J375" s="2">
        <v>7.9</v>
      </c>
      <c r="K375" s="2">
        <v>99.1</v>
      </c>
      <c r="L375" s="6" t="s">
        <v>19</v>
      </c>
    </row>
    <row r="376" spans="1:12" s="31" customFormat="1" x14ac:dyDescent="0.25">
      <c r="A376" s="2" t="s">
        <v>823</v>
      </c>
      <c r="B376" s="2" t="s">
        <v>824</v>
      </c>
      <c r="C376" s="3">
        <v>42259</v>
      </c>
      <c r="D376" s="2" t="s">
        <v>14</v>
      </c>
      <c r="E376" s="4">
        <v>22.400000000000198</v>
      </c>
      <c r="F376" s="5">
        <f>VLOOKUP($D376,[1]tombstone_data!$A$2:$Q$324,16,FALSE)</f>
        <v>80</v>
      </c>
      <c r="G376" s="5" t="str">
        <f t="shared" si="12"/>
        <v>Below</v>
      </c>
      <c r="H376" s="2">
        <v>0</v>
      </c>
      <c r="I376" s="2">
        <v>417</v>
      </c>
      <c r="J376" s="2">
        <v>8.1</v>
      </c>
      <c r="K376" s="2">
        <v>9</v>
      </c>
      <c r="L376" s="6"/>
    </row>
    <row r="377" spans="1:12" s="31" customFormat="1" x14ac:dyDescent="0.25">
      <c r="A377" s="2" t="s">
        <v>825</v>
      </c>
      <c r="B377" s="2" t="s">
        <v>826</v>
      </c>
      <c r="C377" s="3">
        <v>42260</v>
      </c>
      <c r="D377" s="2" t="s">
        <v>14</v>
      </c>
      <c r="E377" s="4">
        <v>12.800000000000367</v>
      </c>
      <c r="F377" s="5">
        <f>VLOOKUP($D377,[1]tombstone_data!$A$2:$Q$324,16,FALSE)</f>
        <v>80</v>
      </c>
      <c r="G377" s="5" t="str">
        <f t="shared" si="12"/>
        <v>Below</v>
      </c>
      <c r="H377" s="2">
        <v>0</v>
      </c>
      <c r="I377" s="2">
        <v>423</v>
      </c>
      <c r="J377" s="2">
        <v>8.1</v>
      </c>
      <c r="K377" s="2">
        <v>7</v>
      </c>
      <c r="L377" s="6"/>
    </row>
    <row r="378" spans="1:12" s="31" customFormat="1" x14ac:dyDescent="0.25">
      <c r="A378" s="2" t="s">
        <v>793</v>
      </c>
      <c r="B378" s="2" t="s">
        <v>794</v>
      </c>
      <c r="C378" s="3">
        <v>42277</v>
      </c>
      <c r="D378" s="2" t="s">
        <v>67</v>
      </c>
      <c r="E378" s="4">
        <v>7.6000000000000512</v>
      </c>
      <c r="F378" s="5">
        <f>VLOOKUP($D378,[1]tombstone_data!$A$2:$Q$324,16,FALSE)</f>
        <v>200</v>
      </c>
      <c r="G378" s="5" t="str">
        <f t="shared" si="12"/>
        <v>Below</v>
      </c>
      <c r="H378" s="2">
        <v>0</v>
      </c>
      <c r="I378" s="2">
        <v>366</v>
      </c>
      <c r="J378" s="2">
        <v>7.5</v>
      </c>
      <c r="K378" s="2">
        <v>3</v>
      </c>
      <c r="L378" s="6"/>
    </row>
    <row r="379" spans="1:12" s="31" customFormat="1" x14ac:dyDescent="0.25">
      <c r="A379" s="2" t="s">
        <v>795</v>
      </c>
      <c r="B379" s="2" t="s">
        <v>796</v>
      </c>
      <c r="C379" s="3">
        <v>42277</v>
      </c>
      <c r="D379" s="2" t="s">
        <v>64</v>
      </c>
      <c r="E379" s="4">
        <v>1.600000000000712</v>
      </c>
      <c r="F379" s="5">
        <f>VLOOKUP($D379,[1]tombstone_data!$A$2:$Q$324,16,FALSE)</f>
        <v>200</v>
      </c>
      <c r="G379" s="5" t="str">
        <f t="shared" si="12"/>
        <v>Below</v>
      </c>
      <c r="H379" s="2">
        <v>0</v>
      </c>
      <c r="I379" s="2">
        <v>419</v>
      </c>
      <c r="J379" s="2">
        <v>7.8</v>
      </c>
      <c r="K379" s="2">
        <v>3</v>
      </c>
      <c r="L379" s="6"/>
    </row>
    <row r="380" spans="1:12" s="31" customFormat="1" x14ac:dyDescent="0.25">
      <c r="A380" s="2" t="s">
        <v>797</v>
      </c>
      <c r="B380" s="2" t="s">
        <v>798</v>
      </c>
      <c r="C380" s="3">
        <v>42277</v>
      </c>
      <c r="D380" s="2" t="s">
        <v>61</v>
      </c>
      <c r="E380" s="4">
        <v>6.0000000000002274</v>
      </c>
      <c r="F380" s="5">
        <f>VLOOKUP($D380,[1]tombstone_data!$A$2:$Q$324,16,FALSE)</f>
        <v>200</v>
      </c>
      <c r="G380" s="5" t="str">
        <f t="shared" si="12"/>
        <v>Below</v>
      </c>
      <c r="H380" s="2">
        <v>0</v>
      </c>
      <c r="I380" s="2">
        <v>392</v>
      </c>
      <c r="J380" s="2">
        <v>7.7</v>
      </c>
      <c r="K380" s="2">
        <v>8</v>
      </c>
      <c r="L380" s="6"/>
    </row>
    <row r="381" spans="1:12" s="31" customFormat="1" x14ac:dyDescent="0.25">
      <c r="A381" s="2" t="s">
        <v>799</v>
      </c>
      <c r="B381" s="2" t="s">
        <v>800</v>
      </c>
      <c r="C381" s="3">
        <v>42277</v>
      </c>
      <c r="D381" s="2" t="s">
        <v>58</v>
      </c>
      <c r="E381" s="4">
        <v>8.799999999999919</v>
      </c>
      <c r="F381" s="5">
        <f>VLOOKUP($D381,[1]tombstone_data!$A$2:$Q$324,16,FALSE)</f>
        <v>200</v>
      </c>
      <c r="G381" s="5" t="str">
        <f t="shared" si="12"/>
        <v>Below</v>
      </c>
      <c r="H381" s="2">
        <v>0</v>
      </c>
      <c r="I381" s="2">
        <v>405</v>
      </c>
      <c r="J381" s="2">
        <v>7.7</v>
      </c>
      <c r="K381" s="2">
        <v>5</v>
      </c>
      <c r="L381" s="6"/>
    </row>
    <row r="382" spans="1:12" s="31" customFormat="1" x14ac:dyDescent="0.25">
      <c r="A382" s="2" t="s">
        <v>801</v>
      </c>
      <c r="B382" s="2" t="s">
        <v>802</v>
      </c>
      <c r="C382" s="3">
        <v>42277</v>
      </c>
      <c r="D382" s="2" t="s">
        <v>55</v>
      </c>
      <c r="E382" s="4">
        <v>27.200000000000557</v>
      </c>
      <c r="F382" s="5">
        <f>VLOOKUP($D382,[1]tombstone_data!$A$2:$Q$324,16,FALSE)</f>
        <v>200</v>
      </c>
      <c r="G382" s="5" t="str">
        <f t="shared" si="12"/>
        <v>Below</v>
      </c>
      <c r="H382" s="2">
        <v>0</v>
      </c>
      <c r="I382" s="2">
        <v>618</v>
      </c>
      <c r="J382" s="2">
        <v>7.7</v>
      </c>
      <c r="K382" s="2">
        <v>25</v>
      </c>
      <c r="L382" s="6"/>
    </row>
    <row r="383" spans="1:12" s="31" customFormat="1" x14ac:dyDescent="0.25">
      <c r="A383" s="2" t="s">
        <v>871</v>
      </c>
      <c r="B383" s="2" t="s">
        <v>872</v>
      </c>
      <c r="C383" s="3">
        <v>42260</v>
      </c>
      <c r="D383" s="3" t="s">
        <v>46</v>
      </c>
      <c r="E383" s="4">
        <v>368</v>
      </c>
      <c r="F383" s="5">
        <f>VLOOKUP($D383,[1]tombstone_data!$A$2:$Q$324,16,FALSE)</f>
        <v>80</v>
      </c>
      <c r="G383" s="5" t="str">
        <f t="shared" si="12"/>
        <v>Above</v>
      </c>
      <c r="H383" s="2"/>
      <c r="I383" s="2">
        <v>524</v>
      </c>
      <c r="J383" s="2">
        <v>8.1999999999999993</v>
      </c>
      <c r="K383" s="2">
        <v>276</v>
      </c>
      <c r="L383" s="6" t="s">
        <v>19</v>
      </c>
    </row>
    <row r="384" spans="1:12" s="31" customFormat="1" x14ac:dyDescent="0.25">
      <c r="A384" s="2" t="s">
        <v>827</v>
      </c>
      <c r="B384" s="2" t="s">
        <v>828</v>
      </c>
      <c r="C384" s="3">
        <v>42261</v>
      </c>
      <c r="D384" s="2" t="s">
        <v>14</v>
      </c>
      <c r="E384" s="4">
        <v>11.199999999999655</v>
      </c>
      <c r="F384" s="5">
        <f>VLOOKUP($D384,[1]tombstone_data!$A$2:$Q$324,16,FALSE)</f>
        <v>80</v>
      </c>
      <c r="G384" s="5" t="str">
        <f t="shared" si="12"/>
        <v>Below</v>
      </c>
      <c r="H384" s="2">
        <v>0</v>
      </c>
      <c r="I384" s="2">
        <v>434</v>
      </c>
      <c r="J384" s="2">
        <v>8.1</v>
      </c>
      <c r="K384" s="2">
        <v>9</v>
      </c>
      <c r="L384" s="6"/>
    </row>
    <row r="385" spans="1:12" s="31" customFormat="1" x14ac:dyDescent="0.25">
      <c r="A385" s="2" t="s">
        <v>873</v>
      </c>
      <c r="B385" s="2" t="s">
        <v>874</v>
      </c>
      <c r="C385" s="3">
        <v>42261</v>
      </c>
      <c r="D385" s="3" t="s">
        <v>46</v>
      </c>
      <c r="E385" s="4">
        <v>154.80000000000001</v>
      </c>
      <c r="F385" s="5">
        <f>VLOOKUP($D385,[1]tombstone_data!$A$2:$Q$324,16,FALSE)</f>
        <v>80</v>
      </c>
      <c r="G385" s="5" t="str">
        <f t="shared" si="12"/>
        <v>Above</v>
      </c>
      <c r="H385" s="2"/>
      <c r="I385" s="2">
        <v>572</v>
      </c>
      <c r="J385" s="2">
        <v>8.3000000000000007</v>
      </c>
      <c r="K385" s="2">
        <v>119</v>
      </c>
      <c r="L385" s="6" t="s">
        <v>19</v>
      </c>
    </row>
    <row r="386" spans="1:12" s="31" customFormat="1" x14ac:dyDescent="0.25">
      <c r="A386" s="2" t="s">
        <v>809</v>
      </c>
      <c r="B386" s="2" t="s">
        <v>810</v>
      </c>
      <c r="C386" s="3">
        <v>42277</v>
      </c>
      <c r="D386" s="2" t="s">
        <v>37</v>
      </c>
      <c r="E386" s="4">
        <v>6.0000000000002274</v>
      </c>
      <c r="F386" s="5">
        <f>VLOOKUP($D386,[1]tombstone_data!$A$2:$Q$324,16,FALSE)</f>
        <v>200</v>
      </c>
      <c r="G386" s="5" t="str">
        <f t="shared" si="12"/>
        <v>Below</v>
      </c>
      <c r="H386" s="2">
        <v>0</v>
      </c>
      <c r="I386" s="2">
        <v>422</v>
      </c>
      <c r="J386" s="2">
        <v>7.7</v>
      </c>
      <c r="K386" s="2">
        <v>5</v>
      </c>
      <c r="L386" s="6"/>
    </row>
    <row r="387" spans="1:12" s="31" customFormat="1" x14ac:dyDescent="0.25">
      <c r="A387" s="2" t="s">
        <v>811</v>
      </c>
      <c r="B387" s="2" t="s">
        <v>812</v>
      </c>
      <c r="C387" s="3">
        <v>42277</v>
      </c>
      <c r="D387" s="2" t="s">
        <v>30</v>
      </c>
      <c r="E387" s="4">
        <v>8.3999999999999631</v>
      </c>
      <c r="F387" s="5">
        <f>VLOOKUP($D387,[1]tombstone_data!$A$2:$Q$324,16,FALSE)</f>
        <v>200</v>
      </c>
      <c r="G387" s="5" t="str">
        <f t="shared" si="12"/>
        <v>Below</v>
      </c>
      <c r="H387" s="2">
        <v>0</v>
      </c>
      <c r="I387" s="2">
        <v>346</v>
      </c>
      <c r="J387" s="2">
        <v>7.8</v>
      </c>
      <c r="K387" s="2">
        <v>6</v>
      </c>
      <c r="L387" s="6"/>
    </row>
    <row r="388" spans="1:12" s="31" customFormat="1" x14ac:dyDescent="0.25">
      <c r="A388" s="2" t="s">
        <v>813</v>
      </c>
      <c r="B388" s="2" t="s">
        <v>814</v>
      </c>
      <c r="C388" s="3">
        <v>42277</v>
      </c>
      <c r="D388" s="2" t="s">
        <v>34</v>
      </c>
      <c r="E388" s="4">
        <v>3.5999999999996035</v>
      </c>
      <c r="F388" s="5">
        <f>VLOOKUP($D388,[1]tombstone_data!$A$2:$Q$324,16,FALSE)</f>
        <v>200</v>
      </c>
      <c r="G388" s="5" t="str">
        <f t="shared" si="12"/>
        <v>Below</v>
      </c>
      <c r="H388" s="2">
        <v>0</v>
      </c>
      <c r="I388" s="2">
        <v>544</v>
      </c>
      <c r="J388" s="2">
        <v>7.7</v>
      </c>
      <c r="K388" s="2">
        <v>3</v>
      </c>
      <c r="L388" s="6"/>
    </row>
    <row r="389" spans="1:12" s="31" customFormat="1" x14ac:dyDescent="0.25">
      <c r="A389" s="2" t="s">
        <v>829</v>
      </c>
      <c r="B389" s="2" t="s">
        <v>830</v>
      </c>
      <c r="C389" s="3">
        <v>42262</v>
      </c>
      <c r="D389" s="2" t="s">
        <v>14</v>
      </c>
      <c r="E389" s="4">
        <v>14.40000000000019</v>
      </c>
      <c r="F389" s="5">
        <f>VLOOKUP($D389,[1]tombstone_data!$A$2:$Q$324,16,FALSE)</f>
        <v>80</v>
      </c>
      <c r="G389" s="5" t="str">
        <f t="shared" si="12"/>
        <v>Below</v>
      </c>
      <c r="H389" s="2">
        <v>0</v>
      </c>
      <c r="I389" s="2">
        <v>432</v>
      </c>
      <c r="J389" s="2">
        <v>8.1</v>
      </c>
      <c r="K389" s="2">
        <v>8</v>
      </c>
      <c r="L389" s="6"/>
    </row>
    <row r="390" spans="1:12" s="31" customFormat="1" x14ac:dyDescent="0.25">
      <c r="A390" s="2" t="s">
        <v>875</v>
      </c>
      <c r="B390" s="2" t="s">
        <v>876</v>
      </c>
      <c r="C390" s="3">
        <v>42262</v>
      </c>
      <c r="D390" s="3" t="s">
        <v>46</v>
      </c>
      <c r="E390" s="4">
        <v>188.4</v>
      </c>
      <c r="F390" s="5">
        <f>VLOOKUP($D390,[1]tombstone_data!$A$2:$Q$324,16,FALSE)</f>
        <v>80</v>
      </c>
      <c r="G390" s="5" t="str">
        <f t="shared" si="12"/>
        <v>Above</v>
      </c>
      <c r="H390" s="2"/>
      <c r="I390" s="2">
        <v>591</v>
      </c>
      <c r="J390" s="2">
        <v>8.3000000000000007</v>
      </c>
      <c r="K390" s="2">
        <v>188</v>
      </c>
      <c r="L390" s="6" t="s">
        <v>19</v>
      </c>
    </row>
    <row r="391" spans="1:12" s="31" customFormat="1" x14ac:dyDescent="0.25">
      <c r="A391" s="2" t="s">
        <v>831</v>
      </c>
      <c r="B391" s="2" t="s">
        <v>832</v>
      </c>
      <c r="C391" s="3">
        <v>42263</v>
      </c>
      <c r="D391" s="2" t="s">
        <v>14</v>
      </c>
      <c r="E391" s="4">
        <v>10.799999999999699</v>
      </c>
      <c r="F391" s="5">
        <f>VLOOKUP($D391,[1]tombstone_data!$A$2:$Q$324,16,FALSE)</f>
        <v>80</v>
      </c>
      <c r="G391" s="5" t="str">
        <f t="shared" si="12"/>
        <v>Below</v>
      </c>
      <c r="H391" s="2">
        <v>0</v>
      </c>
      <c r="I391" s="2">
        <v>433</v>
      </c>
      <c r="J391" s="2">
        <v>8</v>
      </c>
      <c r="K391" s="2">
        <v>8</v>
      </c>
      <c r="L391" s="6"/>
    </row>
    <row r="392" spans="1:12" s="31" customFormat="1" x14ac:dyDescent="0.25">
      <c r="A392" s="2" t="s">
        <v>877</v>
      </c>
      <c r="B392" s="2" t="s">
        <v>878</v>
      </c>
      <c r="C392" s="3">
        <v>42263</v>
      </c>
      <c r="D392" s="3" t="s">
        <v>46</v>
      </c>
      <c r="E392" s="4">
        <v>105.6</v>
      </c>
      <c r="F392" s="5">
        <f>VLOOKUP($D392,[1]tombstone_data!$A$2:$Q$324,16,FALSE)</f>
        <v>80</v>
      </c>
      <c r="G392" s="5" t="str">
        <f t="shared" si="12"/>
        <v>Above</v>
      </c>
      <c r="H392" s="2"/>
      <c r="I392" s="2">
        <v>591</v>
      </c>
      <c r="J392" s="2">
        <v>8.3000000000000007</v>
      </c>
      <c r="K392" s="2">
        <v>89.6</v>
      </c>
      <c r="L392" s="6" t="s">
        <v>19</v>
      </c>
    </row>
    <row r="393" spans="1:12" s="31" customFormat="1" x14ac:dyDescent="0.25">
      <c r="A393" s="2" t="s">
        <v>833</v>
      </c>
      <c r="B393" s="2" t="s">
        <v>834</v>
      </c>
      <c r="C393" s="3">
        <v>42264</v>
      </c>
      <c r="D393" s="2" t="s">
        <v>14</v>
      </c>
      <c r="E393" s="4">
        <v>29.200000000000337</v>
      </c>
      <c r="F393" s="5">
        <f>VLOOKUP($D393,[1]tombstone_data!$A$2:$Q$324,16,FALSE)</f>
        <v>80</v>
      </c>
      <c r="G393" s="5" t="str">
        <f t="shared" si="12"/>
        <v>Below</v>
      </c>
      <c r="H393" s="2">
        <v>0</v>
      </c>
      <c r="I393" s="2">
        <v>435</v>
      </c>
      <c r="J393" s="2">
        <v>8.1</v>
      </c>
      <c r="K393" s="2">
        <v>30</v>
      </c>
      <c r="L393" s="6"/>
    </row>
    <row r="394" spans="1:12" s="31" customFormat="1" x14ac:dyDescent="0.25">
      <c r="A394" s="2" t="s">
        <v>879</v>
      </c>
      <c r="B394" s="2" t="s">
        <v>880</v>
      </c>
      <c r="C394" s="3">
        <v>42264</v>
      </c>
      <c r="D394" s="3" t="s">
        <v>46</v>
      </c>
      <c r="E394" s="4">
        <v>123.6</v>
      </c>
      <c r="F394" s="5">
        <f>VLOOKUP($D394,[1]tombstone_data!$A$2:$Q$324,16,FALSE)</f>
        <v>80</v>
      </c>
      <c r="G394" s="5" t="str">
        <f t="shared" si="12"/>
        <v>Above</v>
      </c>
      <c r="H394" s="2"/>
      <c r="I394" s="2">
        <v>609</v>
      </c>
      <c r="J394" s="2">
        <v>8.3000000000000007</v>
      </c>
      <c r="K394" s="2">
        <v>111</v>
      </c>
      <c r="L394" s="6" t="s">
        <v>19</v>
      </c>
    </row>
    <row r="395" spans="1:12" s="31" customFormat="1" x14ac:dyDescent="0.25">
      <c r="A395" s="2" t="s">
        <v>835</v>
      </c>
      <c r="B395" s="2" t="s">
        <v>836</v>
      </c>
      <c r="C395" s="3">
        <v>42265</v>
      </c>
      <c r="D395" s="2" t="s">
        <v>14</v>
      </c>
      <c r="E395" s="4">
        <v>17.199999999999882</v>
      </c>
      <c r="F395" s="5">
        <f>VLOOKUP($D395,[1]tombstone_data!$A$2:$Q$324,16,FALSE)</f>
        <v>80</v>
      </c>
      <c r="G395" s="5" t="str">
        <f t="shared" si="12"/>
        <v>Below</v>
      </c>
      <c r="H395" s="2">
        <v>0</v>
      </c>
      <c r="I395" s="2">
        <v>435</v>
      </c>
      <c r="J395" s="2">
        <v>8</v>
      </c>
      <c r="K395" s="2">
        <v>17</v>
      </c>
      <c r="L395" s="6"/>
    </row>
    <row r="396" spans="1:12" s="31" customFormat="1" x14ac:dyDescent="0.25">
      <c r="A396" s="2" t="s">
        <v>881</v>
      </c>
      <c r="B396" s="2" t="s">
        <v>882</v>
      </c>
      <c r="C396" s="3">
        <v>42265</v>
      </c>
      <c r="D396" s="3" t="s">
        <v>46</v>
      </c>
      <c r="E396" s="4">
        <v>286.8</v>
      </c>
      <c r="F396" s="5">
        <f>VLOOKUP($D396,[1]tombstone_data!$A$2:$Q$324,16,FALSE)</f>
        <v>80</v>
      </c>
      <c r="G396" s="5" t="str">
        <f t="shared" si="12"/>
        <v>Above</v>
      </c>
      <c r="H396" s="2">
        <v>0.1</v>
      </c>
      <c r="I396" s="2">
        <v>582</v>
      </c>
      <c r="J396" s="2">
        <v>8</v>
      </c>
      <c r="K396" s="2">
        <v>335</v>
      </c>
      <c r="L396" s="6"/>
    </row>
    <row r="397" spans="1:12" s="31" customFormat="1" x14ac:dyDescent="0.25">
      <c r="A397" s="2" t="s">
        <v>837</v>
      </c>
      <c r="B397" s="2" t="s">
        <v>838</v>
      </c>
      <c r="C397" s="3">
        <v>42266</v>
      </c>
      <c r="D397" s="2" t="s">
        <v>14</v>
      </c>
      <c r="E397" s="4">
        <v>16.39999999999997</v>
      </c>
      <c r="F397" s="5">
        <f>VLOOKUP($D397,[1]tombstone_data!$A$2:$Q$324,16,FALSE)</f>
        <v>80</v>
      </c>
      <c r="G397" s="5" t="str">
        <f t="shared" si="12"/>
        <v>Below</v>
      </c>
      <c r="H397" s="2">
        <v>0</v>
      </c>
      <c r="I397" s="2">
        <v>439</v>
      </c>
      <c r="J397" s="2">
        <v>8</v>
      </c>
      <c r="K397" s="2">
        <v>13</v>
      </c>
      <c r="L397" s="6"/>
    </row>
    <row r="398" spans="1:12" s="31" customFormat="1" x14ac:dyDescent="0.25">
      <c r="A398" s="2" t="s">
        <v>839</v>
      </c>
      <c r="B398" s="2" t="s">
        <v>840</v>
      </c>
      <c r="C398" s="3">
        <v>42267</v>
      </c>
      <c r="D398" s="2" t="s">
        <v>14</v>
      </c>
      <c r="E398" s="4">
        <v>10.799999999999699</v>
      </c>
      <c r="F398" s="5">
        <f>VLOOKUP($D398,[1]tombstone_data!$A$2:$Q$324,16,FALSE)</f>
        <v>80</v>
      </c>
      <c r="G398" s="5" t="str">
        <f t="shared" si="12"/>
        <v>Below</v>
      </c>
      <c r="H398" s="2">
        <v>0</v>
      </c>
      <c r="I398" s="2">
        <v>440</v>
      </c>
      <c r="J398" s="2">
        <v>8.1</v>
      </c>
      <c r="K398" s="2">
        <v>12</v>
      </c>
      <c r="L398" s="6"/>
    </row>
    <row r="399" spans="1:12" s="31" customFormat="1" x14ac:dyDescent="0.25">
      <c r="A399" s="2" t="s">
        <v>883</v>
      </c>
      <c r="B399" s="2" t="s">
        <v>884</v>
      </c>
      <c r="C399" s="3">
        <v>42266</v>
      </c>
      <c r="D399" s="3" t="s">
        <v>46</v>
      </c>
      <c r="E399" s="4"/>
      <c r="F399" s="5">
        <f>VLOOKUP($D399,[1]tombstone_data!$A$2:$Q$324,16,FALSE)</f>
        <v>80</v>
      </c>
      <c r="G399" s="5"/>
      <c r="H399" s="2"/>
      <c r="I399" s="2"/>
      <c r="J399" s="2"/>
      <c r="K399" s="2"/>
      <c r="L399" s="6" t="s">
        <v>15</v>
      </c>
    </row>
    <row r="400" spans="1:12" s="31" customFormat="1" x14ac:dyDescent="0.25">
      <c r="A400" s="2" t="s">
        <v>841</v>
      </c>
      <c r="B400" s="2" t="s">
        <v>842</v>
      </c>
      <c r="C400" s="3">
        <v>42268</v>
      </c>
      <c r="D400" s="2" t="s">
        <v>14</v>
      </c>
      <c r="E400" s="4">
        <v>21.600000000000286</v>
      </c>
      <c r="F400" s="5">
        <f>VLOOKUP($D400,[1]tombstone_data!$A$2:$Q$324,16,FALSE)</f>
        <v>80</v>
      </c>
      <c r="G400" s="5" t="str">
        <f t="shared" ref="G400:G409" si="13">IF(F400&gt;E400,"Below","Above")</f>
        <v>Below</v>
      </c>
      <c r="H400" s="2">
        <v>0</v>
      </c>
      <c r="I400" s="2">
        <v>445</v>
      </c>
      <c r="J400" s="2">
        <v>8.1999999999999993</v>
      </c>
      <c r="K400" s="2">
        <v>21</v>
      </c>
      <c r="L400" s="6"/>
    </row>
    <row r="401" spans="1:12" s="31" customFormat="1" x14ac:dyDescent="0.25">
      <c r="A401" s="2" t="s">
        <v>885</v>
      </c>
      <c r="B401" s="2" t="s">
        <v>886</v>
      </c>
      <c r="C401" s="3">
        <v>42267</v>
      </c>
      <c r="D401" s="3" t="s">
        <v>46</v>
      </c>
      <c r="E401" s="4">
        <v>112.8</v>
      </c>
      <c r="F401" s="5">
        <f>VLOOKUP($D401,[1]tombstone_data!$A$2:$Q$324,16,FALSE)</f>
        <v>80</v>
      </c>
      <c r="G401" s="5" t="str">
        <f t="shared" si="13"/>
        <v>Above</v>
      </c>
      <c r="H401" s="2"/>
      <c r="I401" s="2">
        <v>522</v>
      </c>
      <c r="J401" s="2">
        <v>8.3000000000000007</v>
      </c>
      <c r="K401" s="2">
        <v>102</v>
      </c>
      <c r="L401" s="6" t="s">
        <v>19</v>
      </c>
    </row>
    <row r="402" spans="1:12" s="31" customFormat="1" x14ac:dyDescent="0.25">
      <c r="A402" s="2" t="s">
        <v>843</v>
      </c>
      <c r="B402" s="2" t="s">
        <v>844</v>
      </c>
      <c r="C402" s="3">
        <v>42269</v>
      </c>
      <c r="D402" s="2" t="s">
        <v>14</v>
      </c>
      <c r="E402" s="4">
        <v>8.0000000000000071</v>
      </c>
      <c r="F402" s="5">
        <f>VLOOKUP($D402,[1]tombstone_data!$A$2:$Q$324,16,FALSE)</f>
        <v>80</v>
      </c>
      <c r="G402" s="5" t="str">
        <f t="shared" si="13"/>
        <v>Below</v>
      </c>
      <c r="H402" s="2">
        <v>0</v>
      </c>
      <c r="I402" s="2">
        <v>454</v>
      </c>
      <c r="J402" s="2">
        <v>8.1</v>
      </c>
      <c r="K402" s="2">
        <v>8</v>
      </c>
      <c r="L402" s="6"/>
    </row>
    <row r="403" spans="1:12" s="31" customFormat="1" x14ac:dyDescent="0.25">
      <c r="A403" s="2" t="s">
        <v>887</v>
      </c>
      <c r="B403" s="2" t="s">
        <v>888</v>
      </c>
      <c r="C403" s="3">
        <v>42268</v>
      </c>
      <c r="D403" s="3" t="s">
        <v>46</v>
      </c>
      <c r="E403" s="4">
        <v>66.400000000000006</v>
      </c>
      <c r="F403" s="5">
        <f>VLOOKUP($D403,[1]tombstone_data!$A$2:$Q$324,16,FALSE)</f>
        <v>80</v>
      </c>
      <c r="G403" s="5" t="str">
        <f t="shared" si="13"/>
        <v>Below</v>
      </c>
      <c r="H403" s="2">
        <v>0.1</v>
      </c>
      <c r="I403" s="2">
        <v>560</v>
      </c>
      <c r="J403" s="2">
        <v>8</v>
      </c>
      <c r="K403" s="2">
        <v>81.099999999999994</v>
      </c>
      <c r="L403" s="6"/>
    </row>
    <row r="404" spans="1:12" s="31" customFormat="1" x14ac:dyDescent="0.25">
      <c r="A404" s="2" t="s">
        <v>845</v>
      </c>
      <c r="B404" s="2" t="s">
        <v>846</v>
      </c>
      <c r="C404" s="3">
        <v>42270</v>
      </c>
      <c r="D404" s="2" t="s">
        <v>14</v>
      </c>
      <c r="E404" s="4">
        <v>5.6000000000002714</v>
      </c>
      <c r="F404" s="5">
        <f>VLOOKUP($D404,[1]tombstone_data!$A$2:$Q$324,16,FALSE)</f>
        <v>80</v>
      </c>
      <c r="G404" s="5" t="str">
        <f t="shared" si="13"/>
        <v>Below</v>
      </c>
      <c r="H404" s="2">
        <v>0</v>
      </c>
      <c r="I404" s="2">
        <v>470</v>
      </c>
      <c r="J404" s="2">
        <v>8.1</v>
      </c>
      <c r="K404" s="2">
        <v>6</v>
      </c>
      <c r="L404" s="6"/>
    </row>
    <row r="405" spans="1:12" s="31" customFormat="1" x14ac:dyDescent="0.25">
      <c r="A405" s="2" t="s">
        <v>889</v>
      </c>
      <c r="B405" s="2" t="s">
        <v>890</v>
      </c>
      <c r="C405" s="3">
        <v>42269</v>
      </c>
      <c r="D405" s="3" t="s">
        <v>46</v>
      </c>
      <c r="E405" s="4">
        <v>113.6</v>
      </c>
      <c r="F405" s="5">
        <f>VLOOKUP($D405,[1]tombstone_data!$A$2:$Q$324,16,FALSE)</f>
        <v>80</v>
      </c>
      <c r="G405" s="5" t="str">
        <f t="shared" si="13"/>
        <v>Above</v>
      </c>
      <c r="H405" s="2">
        <v>0.3</v>
      </c>
      <c r="I405" s="2">
        <v>560</v>
      </c>
      <c r="J405" s="2">
        <v>7.8</v>
      </c>
      <c r="K405" s="2">
        <v>115</v>
      </c>
      <c r="L405" s="6"/>
    </row>
    <row r="406" spans="1:12" s="31" customFormat="1" x14ac:dyDescent="0.25">
      <c r="A406" s="2" t="s">
        <v>847</v>
      </c>
      <c r="B406" s="2" t="s">
        <v>848</v>
      </c>
      <c r="C406" s="3">
        <v>42271</v>
      </c>
      <c r="D406" s="2" t="s">
        <v>14</v>
      </c>
      <c r="E406" s="4">
        <v>35.200000000000564</v>
      </c>
      <c r="F406" s="5">
        <f>VLOOKUP($D406,[1]tombstone_data!$A$2:$Q$324,16,FALSE)</f>
        <v>80</v>
      </c>
      <c r="G406" s="5" t="str">
        <f t="shared" si="13"/>
        <v>Below</v>
      </c>
      <c r="H406" s="2">
        <v>0</v>
      </c>
      <c r="I406" s="2">
        <v>498</v>
      </c>
      <c r="J406" s="2">
        <v>8.1999999999999993</v>
      </c>
      <c r="K406" s="2">
        <v>26</v>
      </c>
      <c r="L406" s="6"/>
    </row>
    <row r="407" spans="1:12" s="31" customFormat="1" x14ac:dyDescent="0.25">
      <c r="A407" s="2" t="s">
        <v>849</v>
      </c>
      <c r="B407" s="2" t="s">
        <v>850</v>
      </c>
      <c r="C407" s="3">
        <v>42272</v>
      </c>
      <c r="D407" s="2" t="s">
        <v>14</v>
      </c>
      <c r="E407" s="4">
        <v>43.599999999999639</v>
      </c>
      <c r="F407" s="5">
        <f>VLOOKUP($D407,[1]tombstone_data!$A$2:$Q$324,16,FALSE)</f>
        <v>80</v>
      </c>
      <c r="G407" s="5" t="str">
        <f t="shared" si="13"/>
        <v>Below</v>
      </c>
      <c r="H407" s="2">
        <v>0</v>
      </c>
      <c r="I407" s="2">
        <v>494</v>
      </c>
      <c r="J407" s="2">
        <v>8</v>
      </c>
      <c r="K407" s="2">
        <v>36</v>
      </c>
      <c r="L407" s="6"/>
    </row>
    <row r="408" spans="1:12" s="31" customFormat="1" x14ac:dyDescent="0.25">
      <c r="A408" s="2" t="s">
        <v>891</v>
      </c>
      <c r="B408" s="2" t="s">
        <v>892</v>
      </c>
      <c r="C408" s="3">
        <v>42270</v>
      </c>
      <c r="D408" s="3" t="s">
        <v>46</v>
      </c>
      <c r="E408" s="4">
        <v>90.4</v>
      </c>
      <c r="F408" s="5">
        <f>VLOOKUP($D408,[1]tombstone_data!$A$2:$Q$324,16,FALSE)</f>
        <v>80</v>
      </c>
      <c r="G408" s="5" t="str">
        <f t="shared" si="13"/>
        <v>Above</v>
      </c>
      <c r="H408" s="2">
        <v>0.2</v>
      </c>
      <c r="I408" s="2">
        <v>599</v>
      </c>
      <c r="J408" s="2">
        <v>8.3000000000000007</v>
      </c>
      <c r="K408" s="2">
        <v>75.900000000000006</v>
      </c>
      <c r="L408" s="6"/>
    </row>
    <row r="409" spans="1:12" s="31" customFormat="1" x14ac:dyDescent="0.25">
      <c r="A409" s="2" t="s">
        <v>851</v>
      </c>
      <c r="B409" s="2" t="s">
        <v>852</v>
      </c>
      <c r="C409" s="3">
        <v>42273</v>
      </c>
      <c r="D409" s="2" t="s">
        <v>14</v>
      </c>
      <c r="E409" s="4">
        <v>12.400000000000411</v>
      </c>
      <c r="F409" s="5">
        <f>VLOOKUP($D409,[1]tombstone_data!$A$2:$Q$324,16,FALSE)</f>
        <v>80</v>
      </c>
      <c r="G409" s="5" t="str">
        <f t="shared" si="13"/>
        <v>Below</v>
      </c>
      <c r="H409" s="2">
        <v>0</v>
      </c>
      <c r="I409" s="2">
        <v>500</v>
      </c>
      <c r="J409" s="2">
        <v>8.1999999999999993</v>
      </c>
      <c r="K409" s="2">
        <v>12</v>
      </c>
      <c r="L409" s="6"/>
    </row>
    <row r="410" spans="1:12" s="31" customFormat="1" x14ac:dyDescent="0.25">
      <c r="A410" s="2" t="s">
        <v>893</v>
      </c>
      <c r="B410" s="2" t="s">
        <v>894</v>
      </c>
      <c r="C410" s="3">
        <v>42271</v>
      </c>
      <c r="D410" s="3" t="s">
        <v>46</v>
      </c>
      <c r="E410" s="4"/>
      <c r="F410" s="4">
        <f>VLOOKUP($D410,[1]tombstone_data!$A$2:$Q$324,16,FALSE)</f>
        <v>80</v>
      </c>
      <c r="G410" s="4"/>
      <c r="H410" s="4"/>
      <c r="I410" s="4"/>
      <c r="J410" s="4"/>
      <c r="K410" s="4"/>
      <c r="L410" s="6" t="s">
        <v>15</v>
      </c>
    </row>
    <row r="411" spans="1:12" s="31" customFormat="1" x14ac:dyDescent="0.25">
      <c r="A411" s="2" t="s">
        <v>859</v>
      </c>
      <c r="B411" s="2" t="s">
        <v>860</v>
      </c>
      <c r="C411" s="3">
        <v>42277</v>
      </c>
      <c r="D411" s="2" t="s">
        <v>14</v>
      </c>
      <c r="E411" s="4"/>
      <c r="F411" s="5">
        <f>VLOOKUP($D411,[1]tombstone_data!$A$2:$Q$324,16,FALSE)</f>
        <v>80</v>
      </c>
      <c r="G411" s="5"/>
      <c r="H411" s="2"/>
      <c r="I411" s="2"/>
      <c r="J411" s="2"/>
      <c r="K411" s="2"/>
      <c r="L411" s="6" t="s">
        <v>27</v>
      </c>
    </row>
    <row r="412" spans="1:12" s="31" customFormat="1" x14ac:dyDescent="0.25">
      <c r="A412" s="2" t="s">
        <v>861</v>
      </c>
      <c r="B412" s="2" t="s">
        <v>862</v>
      </c>
      <c r="C412" s="3">
        <v>42278</v>
      </c>
      <c r="D412" s="2" t="s">
        <v>14</v>
      </c>
      <c r="E412" s="4"/>
      <c r="F412" s="5">
        <f>VLOOKUP($D412,[1]tombstone_data!$A$2:$Q$324,16,FALSE)</f>
        <v>80</v>
      </c>
      <c r="G412" s="5"/>
      <c r="H412" s="2"/>
      <c r="I412" s="2"/>
      <c r="J412" s="2"/>
      <c r="K412" s="2"/>
      <c r="L412" s="6" t="s">
        <v>27</v>
      </c>
    </row>
    <row r="413" spans="1:12" s="31" customFormat="1" x14ac:dyDescent="0.25">
      <c r="A413" s="2" t="s">
        <v>863</v>
      </c>
      <c r="B413" s="2" t="s">
        <v>864</v>
      </c>
      <c r="C413" s="3">
        <v>42279</v>
      </c>
      <c r="D413" s="2" t="s">
        <v>14</v>
      </c>
      <c r="E413" s="4"/>
      <c r="F413" s="5">
        <f>VLOOKUP($D413,[1]tombstone_data!$A$2:$Q$324,16,FALSE)</f>
        <v>80</v>
      </c>
      <c r="G413" s="5"/>
      <c r="H413" s="2"/>
      <c r="I413" s="2"/>
      <c r="J413" s="2"/>
      <c r="K413" s="2"/>
      <c r="L413" s="6" t="s">
        <v>27</v>
      </c>
    </row>
    <row r="414" spans="1:12" s="31" customFormat="1" x14ac:dyDescent="0.25">
      <c r="A414" s="2" t="s">
        <v>865</v>
      </c>
      <c r="B414" s="2" t="s">
        <v>866</v>
      </c>
      <c r="C414" s="3">
        <v>42280</v>
      </c>
      <c r="D414" s="2" t="s">
        <v>14</v>
      </c>
      <c r="E414" s="4"/>
      <c r="F414" s="5">
        <f>VLOOKUP($D414,[1]tombstone_data!$A$2:$Q$324,16,FALSE)</f>
        <v>80</v>
      </c>
      <c r="G414" s="5"/>
      <c r="H414" s="2"/>
      <c r="I414" s="2"/>
      <c r="J414" s="2"/>
      <c r="K414" s="2"/>
      <c r="L414" s="6" t="s">
        <v>27</v>
      </c>
    </row>
    <row r="415" spans="1:12" s="31" customFormat="1" x14ac:dyDescent="0.25">
      <c r="A415" s="2" t="s">
        <v>853</v>
      </c>
      <c r="B415" s="2" t="s">
        <v>854</v>
      </c>
      <c r="C415" s="3">
        <v>42274</v>
      </c>
      <c r="D415" s="2" t="s">
        <v>14</v>
      </c>
      <c r="E415" s="4">
        <v>5.6000000000002714</v>
      </c>
      <c r="F415" s="5">
        <f>VLOOKUP($D415,[1]tombstone_data!$A$2:$Q$324,16,FALSE)</f>
        <v>80</v>
      </c>
      <c r="G415" s="5" t="str">
        <f t="shared" ref="G415:G425" si="14">IF(F415&gt;E415,"Below","Above")</f>
        <v>Below</v>
      </c>
      <c r="H415" s="2">
        <v>0</v>
      </c>
      <c r="I415" s="2">
        <v>532</v>
      </c>
      <c r="J415" s="2">
        <v>8</v>
      </c>
      <c r="K415" s="2">
        <v>6</v>
      </c>
      <c r="L415" s="6"/>
    </row>
    <row r="416" spans="1:12" s="31" customFormat="1" x14ac:dyDescent="0.25">
      <c r="A416" s="2" t="s">
        <v>855</v>
      </c>
      <c r="B416" s="2" t="s">
        <v>856</v>
      </c>
      <c r="C416" s="3">
        <v>42275</v>
      </c>
      <c r="D416" s="2" t="s">
        <v>14</v>
      </c>
      <c r="E416" s="4">
        <v>12.800000000000367</v>
      </c>
      <c r="F416" s="5">
        <f>VLOOKUP($D416,[1]tombstone_data!$A$2:$Q$324,16,FALSE)</f>
        <v>80</v>
      </c>
      <c r="G416" s="5" t="str">
        <f t="shared" si="14"/>
        <v>Below</v>
      </c>
      <c r="H416" s="2">
        <v>0</v>
      </c>
      <c r="I416" s="2">
        <v>502</v>
      </c>
      <c r="J416" s="2">
        <v>8.1</v>
      </c>
      <c r="K416" s="2">
        <v>11</v>
      </c>
      <c r="L416" s="6"/>
    </row>
    <row r="417" spans="1:12" s="31" customFormat="1" x14ac:dyDescent="0.25">
      <c r="A417" s="2" t="s">
        <v>895</v>
      </c>
      <c r="B417" s="2" t="s">
        <v>896</v>
      </c>
      <c r="C417" s="3">
        <v>42272</v>
      </c>
      <c r="D417" s="3" t="s">
        <v>46</v>
      </c>
      <c r="E417" s="4">
        <v>138.80000000000001</v>
      </c>
      <c r="F417" s="5">
        <f>VLOOKUP($D417,[1]tombstone_data!$A$2:$Q$324,16,FALSE)</f>
        <v>80</v>
      </c>
      <c r="G417" s="5" t="str">
        <f t="shared" si="14"/>
        <v>Above</v>
      </c>
      <c r="H417" s="2"/>
      <c r="I417" s="2">
        <v>643</v>
      </c>
      <c r="J417" s="2">
        <v>8.3000000000000007</v>
      </c>
      <c r="K417" s="2">
        <v>72.099999999999994</v>
      </c>
      <c r="L417" s="6" t="s">
        <v>23</v>
      </c>
    </row>
    <row r="418" spans="1:12" s="31" customFormat="1" x14ac:dyDescent="0.25">
      <c r="A418" s="2" t="s">
        <v>771</v>
      </c>
      <c r="B418" s="2" t="s">
        <v>772</v>
      </c>
      <c r="C418" s="3">
        <v>42276</v>
      </c>
      <c r="D418" s="2" t="s">
        <v>73</v>
      </c>
      <c r="E418" s="4">
        <v>2.7999999999996916</v>
      </c>
      <c r="F418" s="5">
        <f>VLOOKUP($D418,[1]tombstone_data!$A$2:$Q$324,16,FALSE)</f>
        <v>25</v>
      </c>
      <c r="G418" s="5" t="str">
        <f t="shared" si="14"/>
        <v>Below</v>
      </c>
      <c r="H418" s="2">
        <v>0</v>
      </c>
      <c r="I418" s="2">
        <v>285</v>
      </c>
      <c r="J418" s="2">
        <v>7.5</v>
      </c>
      <c r="K418" s="2">
        <v>0</v>
      </c>
      <c r="L418" s="6"/>
    </row>
    <row r="419" spans="1:12" s="31" customFormat="1" x14ac:dyDescent="0.25">
      <c r="A419" s="2" t="s">
        <v>775</v>
      </c>
      <c r="B419" s="2" t="s">
        <v>776</v>
      </c>
      <c r="C419" s="3">
        <v>42276</v>
      </c>
      <c r="D419" s="2" t="s">
        <v>82</v>
      </c>
      <c r="E419" s="4">
        <v>4.8000000000003595</v>
      </c>
      <c r="F419" s="5">
        <f>VLOOKUP($D419,[1]tombstone_data!$A$2:$Q$324,16,FALSE)</f>
        <v>80</v>
      </c>
      <c r="G419" s="5" t="str">
        <f t="shared" si="14"/>
        <v>Below</v>
      </c>
      <c r="H419" s="2">
        <v>0</v>
      </c>
      <c r="I419" s="2">
        <v>154</v>
      </c>
      <c r="J419" s="2">
        <v>7.3</v>
      </c>
      <c r="K419" s="2">
        <v>2</v>
      </c>
      <c r="L419" s="6"/>
    </row>
    <row r="420" spans="1:12" s="31" customFormat="1" x14ac:dyDescent="0.25">
      <c r="A420" s="2" t="s">
        <v>787</v>
      </c>
      <c r="B420" s="2" t="s">
        <v>788</v>
      </c>
      <c r="C420" s="3">
        <v>42276</v>
      </c>
      <c r="D420" s="2" t="s">
        <v>43</v>
      </c>
      <c r="E420" s="4">
        <v>2.0000000000006679</v>
      </c>
      <c r="F420" s="5">
        <f>VLOOKUP($D420,[1]tombstone_data!$A$2:$Q$324,16,FALSE)</f>
        <v>25</v>
      </c>
      <c r="G420" s="5" t="str">
        <f t="shared" si="14"/>
        <v>Below</v>
      </c>
      <c r="H420" s="2">
        <v>0</v>
      </c>
      <c r="I420" s="2">
        <v>287</v>
      </c>
      <c r="J420" s="2">
        <v>7.8</v>
      </c>
      <c r="K420" s="2">
        <v>3</v>
      </c>
      <c r="L420" s="6"/>
    </row>
    <row r="421" spans="1:12" s="31" customFormat="1" x14ac:dyDescent="0.25">
      <c r="A421" s="2" t="s">
        <v>789</v>
      </c>
      <c r="B421" s="2" t="s">
        <v>790</v>
      </c>
      <c r="C421" s="3">
        <v>42276</v>
      </c>
      <c r="D421" s="2" t="s">
        <v>40</v>
      </c>
      <c r="E421" s="4">
        <v>4.0000000000004476</v>
      </c>
      <c r="F421" s="5">
        <f>VLOOKUP($D421,[1]tombstone_data!$A$2:$Q$324,16,FALSE)</f>
        <v>25</v>
      </c>
      <c r="G421" s="5" t="str">
        <f t="shared" si="14"/>
        <v>Below</v>
      </c>
      <c r="H421" s="2">
        <v>0</v>
      </c>
      <c r="I421" s="2">
        <v>284</v>
      </c>
      <c r="J421" s="2">
        <v>7.7</v>
      </c>
      <c r="K421" s="2">
        <v>2</v>
      </c>
      <c r="L421" s="6"/>
    </row>
    <row r="422" spans="1:12" s="31" customFormat="1" x14ac:dyDescent="0.25">
      <c r="A422" s="2" t="s">
        <v>791</v>
      </c>
      <c r="B422" s="2" t="s">
        <v>792</v>
      </c>
      <c r="C422" s="3">
        <v>42276</v>
      </c>
      <c r="D422" s="2" t="s">
        <v>14</v>
      </c>
      <c r="E422" s="4">
        <v>4.7999999999994714</v>
      </c>
      <c r="F422" s="5">
        <f>VLOOKUP($D422,[1]tombstone_data!$A$2:$Q$324,16,FALSE)</f>
        <v>80</v>
      </c>
      <c r="G422" s="5" t="str">
        <f t="shared" si="14"/>
        <v>Below</v>
      </c>
      <c r="H422" s="2">
        <v>0</v>
      </c>
      <c r="I422" s="2">
        <v>520</v>
      </c>
      <c r="J422" s="2">
        <v>7.8</v>
      </c>
      <c r="K422" s="2">
        <v>4</v>
      </c>
      <c r="L422" s="6"/>
    </row>
    <row r="423" spans="1:12" s="31" customFormat="1" x14ac:dyDescent="0.25">
      <c r="A423" s="2" t="s">
        <v>897</v>
      </c>
      <c r="B423" s="2" t="s">
        <v>898</v>
      </c>
      <c r="C423" s="3">
        <v>42273</v>
      </c>
      <c r="D423" s="3" t="s">
        <v>46</v>
      </c>
      <c r="E423" s="4">
        <v>110.8</v>
      </c>
      <c r="F423" s="5">
        <f>VLOOKUP($D423,[1]tombstone_data!$A$2:$Q$324,16,FALSE)</f>
        <v>80</v>
      </c>
      <c r="G423" s="5" t="str">
        <f t="shared" si="14"/>
        <v>Above</v>
      </c>
      <c r="H423" s="2">
        <v>0.5</v>
      </c>
      <c r="I423" s="2">
        <v>657</v>
      </c>
      <c r="J423" s="2">
        <v>8.1</v>
      </c>
      <c r="K423" s="2">
        <v>74.099999999999994</v>
      </c>
      <c r="L423" s="6"/>
    </row>
    <row r="424" spans="1:12" s="31" customFormat="1" x14ac:dyDescent="0.25">
      <c r="A424" s="2" t="s">
        <v>857</v>
      </c>
      <c r="B424" s="2" t="s">
        <v>858</v>
      </c>
      <c r="C424" s="3">
        <v>42276</v>
      </c>
      <c r="D424" s="2" t="s">
        <v>14</v>
      </c>
      <c r="E424" s="4">
        <v>6.4000000000001833</v>
      </c>
      <c r="F424" s="5">
        <f>VLOOKUP($D424,[1]tombstone_data!$A$2:$Q$324,16,FALSE)</f>
        <v>80</v>
      </c>
      <c r="G424" s="5" t="str">
        <f t="shared" si="14"/>
        <v>Below</v>
      </c>
      <c r="H424" s="2"/>
      <c r="I424" s="2">
        <v>510</v>
      </c>
      <c r="J424" s="2">
        <v>8.1999999999999993</v>
      </c>
      <c r="K424" s="2">
        <v>4</v>
      </c>
      <c r="L424" s="6" t="s">
        <v>23</v>
      </c>
    </row>
    <row r="425" spans="1:12" s="31" customFormat="1" x14ac:dyDescent="0.25">
      <c r="A425" s="2" t="s">
        <v>769</v>
      </c>
      <c r="B425" s="2" t="s">
        <v>770</v>
      </c>
      <c r="C425" s="3">
        <v>42276</v>
      </c>
      <c r="D425" s="2" t="s">
        <v>76</v>
      </c>
      <c r="E425" s="4">
        <v>25.199999999999889</v>
      </c>
      <c r="F425" s="5">
        <f>VLOOKUP($D425,[1]tombstone_data!$A$2:$Q$324,16,FALSE)</f>
        <v>25</v>
      </c>
      <c r="G425" s="5" t="str">
        <f t="shared" si="14"/>
        <v>Above</v>
      </c>
      <c r="H425" s="2">
        <v>0</v>
      </c>
      <c r="I425" s="2">
        <v>320</v>
      </c>
      <c r="J425" s="2">
        <v>7.4</v>
      </c>
      <c r="K425" s="2">
        <v>6</v>
      </c>
      <c r="L425" s="6"/>
    </row>
    <row r="426" spans="1:12" s="31" customFormat="1" x14ac:dyDescent="0.25">
      <c r="A426" s="2" t="s">
        <v>899</v>
      </c>
      <c r="B426" s="2" t="s">
        <v>900</v>
      </c>
      <c r="C426" s="3">
        <v>42274</v>
      </c>
      <c r="D426" s="3" t="s">
        <v>46</v>
      </c>
      <c r="E426" s="4"/>
      <c r="F426" s="4">
        <f>VLOOKUP($D426,[1]tombstone_data!$A$2:$Q$324,16,FALSE)</f>
        <v>80</v>
      </c>
      <c r="G426" s="4"/>
      <c r="H426" s="4"/>
      <c r="I426" s="4"/>
      <c r="J426" s="4"/>
      <c r="K426" s="4"/>
      <c r="L426" s="6" t="s">
        <v>15</v>
      </c>
    </row>
    <row r="427" spans="1:12" s="31" customFormat="1" x14ac:dyDescent="0.25">
      <c r="A427" s="2" t="s">
        <v>807</v>
      </c>
      <c r="B427" s="2" t="s">
        <v>808</v>
      </c>
      <c r="C427" s="3">
        <v>42277</v>
      </c>
      <c r="D427" s="2" t="s">
        <v>109</v>
      </c>
      <c r="E427" s="4">
        <v>4.0000000000004476</v>
      </c>
      <c r="F427" s="5">
        <f>VLOOKUP($D427,[1]tombstone_data!$A$2:$Q$324,16,FALSE)</f>
        <v>25</v>
      </c>
      <c r="G427" s="5" t="str">
        <f t="shared" ref="G427:G434" si="15">IF(F427&gt;E427,"Below","Above")</f>
        <v>Below</v>
      </c>
      <c r="H427" s="2">
        <v>0</v>
      </c>
      <c r="I427" s="2">
        <v>294</v>
      </c>
      <c r="J427" s="2">
        <v>7.8</v>
      </c>
      <c r="K427" s="2">
        <v>3</v>
      </c>
      <c r="L427" s="6"/>
    </row>
    <row r="428" spans="1:12" s="31" customFormat="1" x14ac:dyDescent="0.25">
      <c r="A428" s="2" t="s">
        <v>901</v>
      </c>
      <c r="B428" s="2" t="s">
        <v>902</v>
      </c>
      <c r="C428" s="3">
        <v>42275</v>
      </c>
      <c r="D428" s="3" t="s">
        <v>46</v>
      </c>
      <c r="E428" s="4">
        <v>36.799999999999997</v>
      </c>
      <c r="F428" s="5">
        <f>VLOOKUP($D428,[1]tombstone_data!$A$2:$Q$324,16,FALSE)</f>
        <v>80</v>
      </c>
      <c r="G428" s="5" t="str">
        <f t="shared" si="15"/>
        <v>Below</v>
      </c>
      <c r="H428" s="2">
        <v>0</v>
      </c>
      <c r="I428" s="2">
        <v>676</v>
      </c>
      <c r="J428" s="2">
        <v>8</v>
      </c>
      <c r="K428" s="2">
        <v>16.5</v>
      </c>
      <c r="L428" s="6"/>
    </row>
    <row r="429" spans="1:12" s="31" customFormat="1" x14ac:dyDescent="0.25">
      <c r="A429" s="2" t="s">
        <v>903</v>
      </c>
      <c r="B429" s="2" t="s">
        <v>904</v>
      </c>
      <c r="C429" s="3">
        <v>42276</v>
      </c>
      <c r="D429" s="3" t="s">
        <v>46</v>
      </c>
      <c r="E429" s="4">
        <v>30.4</v>
      </c>
      <c r="F429" s="5">
        <f>VLOOKUP($D429,[1]tombstone_data!$A$2:$Q$324,16,FALSE)</f>
        <v>80</v>
      </c>
      <c r="G429" s="5" t="str">
        <f t="shared" si="15"/>
        <v>Below</v>
      </c>
      <c r="H429" s="2">
        <v>0</v>
      </c>
      <c r="I429" s="2">
        <v>675</v>
      </c>
      <c r="J429" s="2">
        <v>8</v>
      </c>
      <c r="K429" s="2">
        <v>19.7</v>
      </c>
      <c r="L429" s="6"/>
    </row>
    <row r="430" spans="1:12" s="31" customFormat="1" x14ac:dyDescent="0.25">
      <c r="A430" s="2" t="s">
        <v>805</v>
      </c>
      <c r="B430" s="2" t="s">
        <v>806</v>
      </c>
      <c r="C430" s="3">
        <v>42277</v>
      </c>
      <c r="D430" s="2" t="s">
        <v>49</v>
      </c>
      <c r="E430" s="4">
        <v>117.20000000000041</v>
      </c>
      <c r="F430" s="5">
        <f>VLOOKUP($D430,[1]tombstone_data!$A$2:$Q$324,16,FALSE)</f>
        <v>0</v>
      </c>
      <c r="G430" s="5" t="str">
        <f t="shared" si="15"/>
        <v>Above</v>
      </c>
      <c r="H430" s="2">
        <v>0.1</v>
      </c>
      <c r="I430" s="2">
        <v>644</v>
      </c>
      <c r="J430" s="2">
        <v>7.9</v>
      </c>
      <c r="K430" s="2">
        <v>71</v>
      </c>
      <c r="L430" s="6"/>
    </row>
    <row r="431" spans="1:12" s="31" customFormat="1" x14ac:dyDescent="0.25">
      <c r="A431" s="2" t="s">
        <v>803</v>
      </c>
      <c r="B431" s="2" t="s">
        <v>804</v>
      </c>
      <c r="C431" s="3">
        <v>42277</v>
      </c>
      <c r="D431" s="2" t="s">
        <v>46</v>
      </c>
      <c r="E431" s="4">
        <v>32.399999999999984</v>
      </c>
      <c r="F431" s="5">
        <f>VLOOKUP($D431,[1]tombstone_data!$A$2:$Q$324,16,FALSE)</f>
        <v>80</v>
      </c>
      <c r="G431" s="5" t="str">
        <f t="shared" si="15"/>
        <v>Below</v>
      </c>
      <c r="H431" s="2">
        <v>0</v>
      </c>
      <c r="I431" s="2">
        <v>645</v>
      </c>
      <c r="J431" s="2">
        <v>7.9</v>
      </c>
      <c r="K431" s="2">
        <v>35</v>
      </c>
      <c r="L431" s="6"/>
    </row>
    <row r="432" spans="1:12" s="31" customFormat="1" x14ac:dyDescent="0.25">
      <c r="A432" s="2" t="s">
        <v>815</v>
      </c>
      <c r="B432" s="2" t="s">
        <v>816</v>
      </c>
      <c r="C432" s="3">
        <v>42277</v>
      </c>
      <c r="D432" s="2" t="s">
        <v>40</v>
      </c>
      <c r="E432" s="4">
        <v>4.3999999999995154</v>
      </c>
      <c r="F432" s="5">
        <f>VLOOKUP($D432,[1]tombstone_data!$A$2:$Q$324,16,FALSE)</f>
        <v>25</v>
      </c>
      <c r="G432" s="5" t="str">
        <f t="shared" si="15"/>
        <v>Below</v>
      </c>
      <c r="H432" s="2">
        <v>0</v>
      </c>
      <c r="I432" s="2">
        <v>278</v>
      </c>
      <c r="J432" s="2">
        <v>8</v>
      </c>
      <c r="K432" s="2">
        <v>3</v>
      </c>
      <c r="L432" s="6"/>
    </row>
    <row r="433" spans="1:12" s="31" customFormat="1" x14ac:dyDescent="0.25">
      <c r="A433" s="2" t="s">
        <v>817</v>
      </c>
      <c r="B433" s="2" t="s">
        <v>818</v>
      </c>
      <c r="C433" s="3">
        <v>42277</v>
      </c>
      <c r="D433" s="2" t="s">
        <v>43</v>
      </c>
      <c r="E433" s="4">
        <v>7.6000000000000512</v>
      </c>
      <c r="F433" s="5">
        <f>VLOOKUP($D433,[1]tombstone_data!$A$2:$Q$324,16,FALSE)</f>
        <v>25</v>
      </c>
      <c r="G433" s="5" t="str">
        <f t="shared" si="15"/>
        <v>Below</v>
      </c>
      <c r="H433" s="2">
        <v>0</v>
      </c>
      <c r="I433" s="2">
        <v>281</v>
      </c>
      <c r="J433" s="2">
        <v>8</v>
      </c>
      <c r="K433" s="2">
        <v>3</v>
      </c>
      <c r="L433" s="6"/>
    </row>
    <row r="434" spans="1:12" s="31" customFormat="1" x14ac:dyDescent="0.25">
      <c r="A434" s="2" t="s">
        <v>905</v>
      </c>
      <c r="B434" s="2" t="s">
        <v>906</v>
      </c>
      <c r="C434" s="3">
        <v>42277</v>
      </c>
      <c r="D434" s="3" t="s">
        <v>46</v>
      </c>
      <c r="E434" s="4">
        <v>36</v>
      </c>
      <c r="F434" s="5">
        <f>VLOOKUP($D434,[1]tombstone_data!$A$2:$Q$324,16,FALSE)</f>
        <v>80</v>
      </c>
      <c r="G434" s="5" t="str">
        <f t="shared" si="15"/>
        <v>Below</v>
      </c>
      <c r="H434" s="2">
        <v>0</v>
      </c>
      <c r="I434" s="2">
        <v>565</v>
      </c>
      <c r="J434" s="2">
        <v>8</v>
      </c>
      <c r="K434" s="2">
        <v>30.3</v>
      </c>
      <c r="L434" s="6"/>
    </row>
    <row r="435" spans="1:12" s="31" customFormat="1" x14ac:dyDescent="0.25">
      <c r="A435" s="2" t="s">
        <v>907</v>
      </c>
      <c r="B435" s="2" t="s">
        <v>908</v>
      </c>
      <c r="C435" s="3">
        <v>42278</v>
      </c>
      <c r="D435" s="3" t="s">
        <v>46</v>
      </c>
      <c r="E435" s="4"/>
      <c r="F435" s="4">
        <f>VLOOKUP($D435,[1]tombstone_data!$A$2:$Q$324,16,FALSE)</f>
        <v>80</v>
      </c>
      <c r="G435" s="4"/>
      <c r="H435" s="4"/>
      <c r="I435" s="4"/>
      <c r="J435" s="4"/>
      <c r="K435" s="4"/>
      <c r="L435" s="6" t="s">
        <v>27</v>
      </c>
    </row>
    <row r="436" spans="1:12" s="31" customFormat="1" x14ac:dyDescent="0.25">
      <c r="A436" s="2" t="s">
        <v>909</v>
      </c>
      <c r="B436" s="2" t="s">
        <v>910</v>
      </c>
      <c r="C436" s="3">
        <v>42279</v>
      </c>
      <c r="D436" s="3" t="s">
        <v>46</v>
      </c>
      <c r="E436" s="4"/>
      <c r="F436" s="4">
        <f>VLOOKUP($D436,[1]tombstone_data!$A$2:$Q$324,16,FALSE)</f>
        <v>80</v>
      </c>
      <c r="G436" s="4"/>
      <c r="H436" s="4"/>
      <c r="I436" s="4"/>
      <c r="J436" s="4"/>
      <c r="K436" s="4"/>
      <c r="L436" s="6" t="s">
        <v>27</v>
      </c>
    </row>
    <row r="437" spans="1:12" s="31" customFormat="1" x14ac:dyDescent="0.25">
      <c r="A437" s="2" t="s">
        <v>911</v>
      </c>
      <c r="B437" s="2" t="s">
        <v>912</v>
      </c>
      <c r="C437" s="3">
        <v>42280</v>
      </c>
      <c r="D437" s="3" t="s">
        <v>46</v>
      </c>
      <c r="E437" s="4"/>
      <c r="F437" s="4">
        <f>VLOOKUP($D437,[1]tombstone_data!$A$2:$Q$324,16,FALSE)</f>
        <v>80</v>
      </c>
      <c r="G437" s="4"/>
      <c r="H437" s="4"/>
      <c r="I437" s="4"/>
      <c r="J437" s="4"/>
      <c r="K437" s="4"/>
      <c r="L437" s="6" t="s">
        <v>27</v>
      </c>
    </row>
    <row r="438" spans="1:12" s="31" customFormat="1" x14ac:dyDescent="0.25">
      <c r="A438" s="2" t="s">
        <v>913</v>
      </c>
      <c r="B438" s="2" t="s">
        <v>914</v>
      </c>
      <c r="C438" s="3">
        <v>42281</v>
      </c>
      <c r="D438" s="3" t="s">
        <v>46</v>
      </c>
      <c r="E438" s="4"/>
      <c r="F438" s="4">
        <f>VLOOKUP($D438,[1]tombstone_data!$A$2:$Q$324,16,FALSE)</f>
        <v>80</v>
      </c>
      <c r="G438" s="4"/>
      <c r="H438" s="4"/>
      <c r="I438" s="4"/>
      <c r="J438" s="4"/>
      <c r="K438" s="4"/>
      <c r="L438" s="6" t="s">
        <v>27</v>
      </c>
    </row>
    <row r="439" spans="1:12" s="31" customFormat="1" x14ac:dyDescent="0.25"/>
  </sheetData>
  <dataValidations count="3">
    <dataValidation type="list" allowBlank="1" showInputMessage="1" showErrorMessage="1" sqref="D1:D265 D277:D414">
      <formula1>#REF!</formula1>
    </dataValidation>
    <dataValidation type="list" allowBlank="1" showInputMessage="1" showErrorMessage="1" sqref="D266:D276">
      <formula1>#REF!</formula1>
    </dataValidation>
    <dataValidation type="list" allowBlank="1" showInputMessage="1" showErrorMessage="1" sqref="L1:L438">
      <formula1>#REF!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539835E-0699-4277-B9B6-9B49DA57FD3A}">
            <xm:f>NOT(ISERROR(SEARCH(#REF!,G2)))</xm:f>
            <xm:f>#REF!</xm:f>
            <x14:dxf>
              <font>
                <color rgb="FFFF0000"/>
              </font>
            </x14:dxf>
          </x14:cfRule>
          <xm:sqref>G2:G438</xm:sqref>
        </x14:conditionalFormatting>
        <x14:conditionalFormatting xmlns:xm="http://schemas.microsoft.com/office/excel/2006/main">
          <x14:cfRule type="containsText" priority="1" operator="containsText" id="{478A6AF5-DD16-4BC8-A01C-972B091A59F2}">
            <xm:f>NOT(ISERROR(SEARCH(#REF!,G2)))</xm:f>
            <xm:f>#REF!</xm:f>
            <x14:dxf>
              <font>
                <color rgb="FF0070C0"/>
              </font>
            </x14:dxf>
          </x14:cfRule>
          <xm:sqref>G2:G438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E139" workbookViewId="0">
      <selection activeCell="X20" sqref="X20"/>
    </sheetView>
  </sheetViews>
  <sheetFormatPr defaultRowHeight="15" x14ac:dyDescent="0.25"/>
  <cols>
    <col min="1" max="1" width="11.140625" style="20" bestFit="1" customWidth="1"/>
    <col min="2" max="2" width="14.42578125" style="21" bestFit="1" customWidth="1"/>
    <col min="3" max="4" width="20.5703125" style="21" bestFit="1" customWidth="1"/>
    <col min="5" max="5" width="19.85546875" style="22" bestFit="1" customWidth="1"/>
    <col min="6" max="6" width="17.28515625" style="21" bestFit="1" customWidth="1"/>
    <col min="7" max="7" width="16.42578125" style="21" bestFit="1" customWidth="1"/>
    <col min="8" max="8" width="15.85546875" style="1" bestFit="1" customWidth="1"/>
    <col min="9" max="9" width="9.7109375" style="1" customWidth="1"/>
  </cols>
  <sheetData>
    <row r="1" spans="1:9" s="15" customFormat="1" ht="30" x14ac:dyDescent="0.25">
      <c r="A1" s="23" t="s">
        <v>915</v>
      </c>
      <c r="B1" s="29" t="s">
        <v>916</v>
      </c>
      <c r="C1" s="29" t="s">
        <v>917</v>
      </c>
      <c r="D1" s="29" t="s">
        <v>918</v>
      </c>
      <c r="E1" s="25" t="s">
        <v>922</v>
      </c>
      <c r="F1" s="29" t="s">
        <v>919</v>
      </c>
      <c r="G1" s="30" t="s">
        <v>920</v>
      </c>
      <c r="H1" s="30" t="s">
        <v>921</v>
      </c>
      <c r="I1" s="14"/>
    </row>
    <row r="2" spans="1:9" x14ac:dyDescent="0.25">
      <c r="A2" s="16">
        <v>42152</v>
      </c>
      <c r="B2" s="26">
        <v>0.64009137500000002</v>
      </c>
      <c r="C2" s="26">
        <v>0.72007692584923644</v>
      </c>
      <c r="D2" s="26">
        <v>1.755137349375022</v>
      </c>
      <c r="E2" s="27">
        <v>0</v>
      </c>
      <c r="F2" s="26">
        <v>9.3443958333333317</v>
      </c>
      <c r="G2" s="28">
        <v>19.2</v>
      </c>
      <c r="H2" s="28">
        <v>35.6</v>
      </c>
    </row>
    <row r="3" spans="1:9" x14ac:dyDescent="0.25">
      <c r="A3" s="16">
        <v>42153</v>
      </c>
      <c r="B3" s="26">
        <v>0.73503304583333318</v>
      </c>
      <c r="C3" s="26">
        <v>0.66727260874555849</v>
      </c>
      <c r="D3" s="26">
        <v>1.9985049120897003</v>
      </c>
      <c r="E3" s="27">
        <v>0</v>
      </c>
      <c r="F3" s="26">
        <v>7.5689375000000014</v>
      </c>
      <c r="G3" s="28">
        <v>17.5</v>
      </c>
      <c r="H3" s="28">
        <v>17</v>
      </c>
    </row>
    <row r="4" spans="1:9" x14ac:dyDescent="0.25">
      <c r="A4" s="16">
        <v>42154</v>
      </c>
      <c r="B4" s="26">
        <v>0.63238166249999983</v>
      </c>
      <c r="C4" s="26">
        <v>0.7189379476085267</v>
      </c>
      <c r="D4" s="26">
        <v>1.7284452136300994</v>
      </c>
      <c r="E4" s="27">
        <v>0</v>
      </c>
      <c r="F4" s="26">
        <v>8.1024583333333329</v>
      </c>
      <c r="G4" s="28">
        <v>15.3</v>
      </c>
      <c r="H4" s="28">
        <v>227.1</v>
      </c>
    </row>
    <row r="5" spans="1:9" x14ac:dyDescent="0.25">
      <c r="A5" s="16">
        <v>42155</v>
      </c>
      <c r="B5" s="26">
        <v>0.57948464583333348</v>
      </c>
      <c r="C5" s="26">
        <v>0.70623374435586206</v>
      </c>
      <c r="D5" s="26">
        <v>1.5390647295357385</v>
      </c>
      <c r="E5" s="27">
        <v>0</v>
      </c>
      <c r="F5" s="26">
        <v>9.098270833333336</v>
      </c>
      <c r="G5" s="28">
        <v>14.9</v>
      </c>
      <c r="H5" s="28">
        <v>42.3</v>
      </c>
    </row>
    <row r="6" spans="1:9" x14ac:dyDescent="0.25">
      <c r="A6" s="16">
        <v>42156</v>
      </c>
      <c r="B6" s="26">
        <v>0.54978915833333342</v>
      </c>
      <c r="C6" s="26">
        <v>0.68807082698948419</v>
      </c>
      <c r="D6" s="26">
        <v>1.4186645051414917</v>
      </c>
      <c r="E6" s="27">
        <v>0</v>
      </c>
      <c r="F6" s="26">
        <v>9.1017500000000009</v>
      </c>
      <c r="G6" s="28">
        <v>14.7</v>
      </c>
      <c r="H6" s="28">
        <v>18.3</v>
      </c>
    </row>
    <row r="7" spans="1:9" x14ac:dyDescent="0.25">
      <c r="A7" s="16">
        <v>42157</v>
      </c>
      <c r="B7" s="26">
        <v>0.53661600416666633</v>
      </c>
      <c r="C7" s="26">
        <v>0.67709892448996067</v>
      </c>
      <c r="D7" s="26">
        <v>1.3615323075593702</v>
      </c>
      <c r="E7" s="27">
        <v>0</v>
      </c>
      <c r="F7" s="26">
        <v>9.2428125000000012</v>
      </c>
      <c r="G7" s="28">
        <v>12.7</v>
      </c>
      <c r="H7" s="28">
        <v>34</v>
      </c>
    </row>
    <row r="8" spans="1:9" x14ac:dyDescent="0.25">
      <c r="A8" s="16">
        <v>42158</v>
      </c>
      <c r="B8" s="26">
        <v>0.58473517083333304</v>
      </c>
      <c r="C8" s="26">
        <v>0.67052143315194968</v>
      </c>
      <c r="D8" s="26">
        <v>1.510652090568116</v>
      </c>
      <c r="E8" s="27">
        <v>14.799999999999997</v>
      </c>
      <c r="F8" s="26">
        <v>8.621458333333333</v>
      </c>
      <c r="G8" s="28">
        <v>11.3</v>
      </c>
      <c r="H8" s="28">
        <v>10</v>
      </c>
    </row>
    <row r="9" spans="1:9" x14ac:dyDescent="0.25">
      <c r="A9" s="16">
        <v>42159</v>
      </c>
      <c r="B9" s="17">
        <v>0.86312797083333326</v>
      </c>
      <c r="C9" s="17">
        <v>0.47243202547066593</v>
      </c>
      <c r="D9" s="26">
        <v>2.1690368841433267</v>
      </c>
      <c r="E9" s="27">
        <v>0</v>
      </c>
      <c r="F9" s="26">
        <v>4.8941041666666658</v>
      </c>
      <c r="G9" s="28">
        <v>12.3</v>
      </c>
      <c r="H9" s="28">
        <v>14.8</v>
      </c>
    </row>
    <row r="10" spans="1:9" x14ac:dyDescent="0.25">
      <c r="A10" s="16">
        <v>42160</v>
      </c>
      <c r="B10" s="26">
        <v>0.70604018333333329</v>
      </c>
      <c r="C10" s="17">
        <v>0.69704334210566021</v>
      </c>
      <c r="D10" s="26">
        <v>1.9416101675435904</v>
      </c>
      <c r="E10" s="27">
        <v>1.2</v>
      </c>
      <c r="F10" s="26">
        <v>6.9072916666666684</v>
      </c>
      <c r="G10" s="28">
        <v>13.8</v>
      </c>
      <c r="H10" s="28">
        <v>1376</v>
      </c>
    </row>
    <row r="11" spans="1:9" x14ac:dyDescent="0.25">
      <c r="A11" s="16">
        <v>42161</v>
      </c>
      <c r="B11" s="26">
        <v>0.64246539583333329</v>
      </c>
      <c r="C11" s="17">
        <v>0.71905004113562387</v>
      </c>
      <c r="D11" s="26">
        <v>1.761597516976078</v>
      </c>
      <c r="E11" s="27">
        <v>0</v>
      </c>
      <c r="F11" s="26">
        <v>7.170229166666668</v>
      </c>
      <c r="G11" s="28">
        <v>12.8</v>
      </c>
      <c r="H11" s="28">
        <v>180.8</v>
      </c>
    </row>
    <row r="12" spans="1:9" x14ac:dyDescent="0.25">
      <c r="A12" s="16">
        <v>42162</v>
      </c>
      <c r="B12" s="26">
        <v>0.58048535416666658</v>
      </c>
      <c r="C12" s="17">
        <v>0.70685110672372475</v>
      </c>
      <c r="D12" s="26">
        <v>1.5431288519858715</v>
      </c>
      <c r="E12" s="27">
        <v>0</v>
      </c>
      <c r="F12" s="26">
        <v>7.7274999999999991</v>
      </c>
      <c r="G12" s="28">
        <v>11.1</v>
      </c>
      <c r="H12" s="28">
        <v>54.4</v>
      </c>
    </row>
    <row r="13" spans="1:9" x14ac:dyDescent="0.25">
      <c r="A13" s="16">
        <v>42163</v>
      </c>
      <c r="B13" s="26">
        <v>0.56794456250000003</v>
      </c>
      <c r="C13" s="17">
        <v>0.69995689825855234</v>
      </c>
      <c r="D13" s="26">
        <v>1.4932734160597907</v>
      </c>
      <c r="E13" s="27">
        <v>0.7</v>
      </c>
      <c r="F13" s="26">
        <v>8.0166666666666675</v>
      </c>
      <c r="G13" s="28">
        <v>12.6</v>
      </c>
      <c r="H13" s="28">
        <v>27.6</v>
      </c>
    </row>
    <row r="14" spans="1:9" x14ac:dyDescent="0.25">
      <c r="A14" s="16">
        <v>42164</v>
      </c>
      <c r="B14" s="26">
        <v>0.53628172499999993</v>
      </c>
      <c r="C14" s="17">
        <v>0.67692623849077604</v>
      </c>
      <c r="D14" s="26">
        <v>1.3602175433224899</v>
      </c>
      <c r="E14" s="27">
        <v>0</v>
      </c>
      <c r="F14" s="26">
        <v>8.8553750000000004</v>
      </c>
      <c r="G14" s="28">
        <v>12.5</v>
      </c>
      <c r="H14" s="28">
        <v>32.4</v>
      </c>
    </row>
    <row r="15" spans="1:9" x14ac:dyDescent="0.25">
      <c r="A15" s="16">
        <v>42165</v>
      </c>
      <c r="B15" s="26">
        <v>0.51352944999999983</v>
      </c>
      <c r="C15" s="26">
        <v>0.65463803764849948</v>
      </c>
      <c r="D15" s="26">
        <v>1.2572784905846888</v>
      </c>
      <c r="E15" s="27">
        <v>0.4</v>
      </c>
      <c r="F15" s="26">
        <v>9.2619583333333342</v>
      </c>
      <c r="G15" s="28">
        <v>12.6</v>
      </c>
      <c r="H15" s="28">
        <v>23.2</v>
      </c>
    </row>
    <row r="16" spans="1:9" x14ac:dyDescent="0.25">
      <c r="A16" s="16">
        <v>42166</v>
      </c>
      <c r="B16" s="26">
        <v>0.51344002499999986</v>
      </c>
      <c r="C16" s="26">
        <v>0.65451912934212841</v>
      </c>
      <c r="D16" s="26">
        <v>1.2568339257844821</v>
      </c>
      <c r="E16" s="27">
        <v>0</v>
      </c>
      <c r="F16" s="26">
        <v>9.529416666666668</v>
      </c>
      <c r="G16" s="28">
        <v>12.4</v>
      </c>
      <c r="H16" s="28">
        <v>11.2</v>
      </c>
    </row>
    <row r="17" spans="1:8" x14ac:dyDescent="0.25">
      <c r="A17" s="16">
        <v>42167</v>
      </c>
      <c r="B17" s="26">
        <v>0.51326969166666658</v>
      </c>
      <c r="C17" s="26">
        <v>0.65432161633060304</v>
      </c>
      <c r="D17" s="26">
        <v>1.2560241383418982</v>
      </c>
      <c r="E17" s="27">
        <v>0</v>
      </c>
      <c r="F17" s="26">
        <v>9.7430208333333326</v>
      </c>
      <c r="G17" s="28">
        <v>12.7</v>
      </c>
      <c r="H17" s="28">
        <v>14.4</v>
      </c>
    </row>
    <row r="18" spans="1:8" x14ac:dyDescent="0.25">
      <c r="A18" s="16">
        <v>42168</v>
      </c>
      <c r="B18" s="26">
        <v>0.49588930416666682</v>
      </c>
      <c r="C18" s="26">
        <v>0.63408739562291083</v>
      </c>
      <c r="D18" s="26">
        <v>1.1732926803393549</v>
      </c>
      <c r="E18" s="27">
        <v>0</v>
      </c>
      <c r="F18" s="26">
        <v>10.402708333333335</v>
      </c>
      <c r="G18" s="28">
        <v>14.5</v>
      </c>
      <c r="H18" s="28">
        <v>9.1999999999999993</v>
      </c>
    </row>
    <row r="19" spans="1:8" x14ac:dyDescent="0.25">
      <c r="A19" s="16">
        <v>42169</v>
      </c>
      <c r="B19" s="26">
        <v>0.48138754999999978</v>
      </c>
      <c r="C19" s="26">
        <v>0.6151293930859445</v>
      </c>
      <c r="D19" s="26">
        <v>1.1016140243636665</v>
      </c>
      <c r="E19" s="27">
        <v>0</v>
      </c>
      <c r="F19" s="26">
        <v>10.740562500000003</v>
      </c>
      <c r="G19" s="28">
        <v>15.3</v>
      </c>
      <c r="H19" s="28">
        <v>9.6</v>
      </c>
    </row>
    <row r="20" spans="1:8" x14ac:dyDescent="0.25">
      <c r="A20" s="16">
        <v>42170</v>
      </c>
      <c r="B20" s="26">
        <v>0.4681696833333337</v>
      </c>
      <c r="C20" s="26">
        <v>0.59622449970438207</v>
      </c>
      <c r="D20" s="26">
        <v>1.0342059972711901</v>
      </c>
      <c r="E20" s="27">
        <v>0</v>
      </c>
      <c r="F20" s="26">
        <v>12.070124999999997</v>
      </c>
      <c r="G20" s="28">
        <v>17.100000000000001</v>
      </c>
      <c r="H20" s="28">
        <v>12</v>
      </c>
    </row>
    <row r="21" spans="1:8" x14ac:dyDescent="0.25">
      <c r="A21" s="16">
        <v>42171</v>
      </c>
      <c r="B21" s="26">
        <v>0.46866577916666669</v>
      </c>
      <c r="C21" s="26">
        <v>0.59702149818563011</v>
      </c>
      <c r="D21" s="26">
        <v>1.0368476405047571</v>
      </c>
      <c r="E21" s="27">
        <v>1.2</v>
      </c>
      <c r="F21" s="26">
        <v>12.072645833333334</v>
      </c>
      <c r="G21" s="28">
        <v>17.100000000000001</v>
      </c>
      <c r="H21" s="28">
        <v>8.8000000000000007</v>
      </c>
    </row>
    <row r="22" spans="1:8" x14ac:dyDescent="0.25">
      <c r="A22" s="16">
        <v>42172</v>
      </c>
      <c r="B22" s="26">
        <v>0.46334073333333325</v>
      </c>
      <c r="C22" s="26">
        <v>0.58903040903615822</v>
      </c>
      <c r="D22" s="26">
        <v>1.0092124174529833</v>
      </c>
      <c r="E22" s="27">
        <v>0</v>
      </c>
      <c r="F22" s="26">
        <v>12.199</v>
      </c>
      <c r="G22" s="28">
        <v>16</v>
      </c>
      <c r="H22" s="28">
        <v>7.6</v>
      </c>
    </row>
    <row r="23" spans="1:8" x14ac:dyDescent="0.25">
      <c r="A23" s="16">
        <v>42173</v>
      </c>
      <c r="B23" s="26">
        <v>0.45999155416666682</v>
      </c>
      <c r="C23" s="26">
        <v>0.58374593932807084</v>
      </c>
      <c r="D23" s="26">
        <v>0.9915012313998397</v>
      </c>
      <c r="E23" s="27">
        <v>0</v>
      </c>
      <c r="F23" s="26">
        <v>11.969791666666699</v>
      </c>
      <c r="G23" s="28">
        <v>16.2</v>
      </c>
      <c r="H23" s="28">
        <v>9.6</v>
      </c>
    </row>
    <row r="24" spans="1:8" x14ac:dyDescent="0.25">
      <c r="A24" s="16">
        <v>42174</v>
      </c>
      <c r="B24" s="26">
        <v>0.45688084166666654</v>
      </c>
      <c r="C24" s="26">
        <v>0.57884373406931855</v>
      </c>
      <c r="D24" s="26">
        <v>0.97505877282224585</v>
      </c>
      <c r="E24" s="27">
        <v>0</v>
      </c>
      <c r="F24" s="26">
        <v>12.567458333333333</v>
      </c>
      <c r="G24" s="28">
        <v>17.5</v>
      </c>
      <c r="H24" s="28">
        <v>7.6</v>
      </c>
    </row>
    <row r="25" spans="1:8" x14ac:dyDescent="0.25">
      <c r="A25" s="16">
        <v>42175</v>
      </c>
      <c r="B25" s="26">
        <v>0.44424423750000019</v>
      </c>
      <c r="C25" s="26">
        <v>0.55768428296720485</v>
      </c>
      <c r="D25" s="26">
        <v>0.90667471718348136</v>
      </c>
      <c r="E25" s="27">
        <v>0</v>
      </c>
      <c r="F25" s="26">
        <v>13.452083333333333</v>
      </c>
      <c r="G25" s="28">
        <v>18.5</v>
      </c>
      <c r="H25" s="28">
        <v>8.6999999999999993</v>
      </c>
    </row>
    <row r="26" spans="1:8" x14ac:dyDescent="0.25">
      <c r="A26" s="16">
        <v>42176</v>
      </c>
      <c r="B26" s="26">
        <v>0.4293251666666667</v>
      </c>
      <c r="C26" s="26">
        <v>0.53175245006274874</v>
      </c>
      <c r="D26" s="26">
        <v>0.82472524039412043</v>
      </c>
      <c r="E26" s="27">
        <v>0</v>
      </c>
      <c r="F26" s="26">
        <v>14.487020833333334</v>
      </c>
      <c r="G26" s="28">
        <v>19</v>
      </c>
      <c r="H26" s="28">
        <v>9.3000000000000007</v>
      </c>
    </row>
    <row r="27" spans="1:8" x14ac:dyDescent="0.25">
      <c r="A27" s="16">
        <v>42177</v>
      </c>
      <c r="B27" s="26">
        <v>0.42974248333333304</v>
      </c>
      <c r="C27" s="26">
        <v>0.53248101231312139</v>
      </c>
      <c r="D27" s="26">
        <v>0.82702161473045444</v>
      </c>
      <c r="E27" s="27">
        <v>0</v>
      </c>
      <c r="F27" s="26">
        <v>15.303687500000001</v>
      </c>
      <c r="G27" s="28">
        <v>20.100000000000001</v>
      </c>
      <c r="H27" s="28">
        <v>7.3</v>
      </c>
    </row>
    <row r="28" spans="1:8" x14ac:dyDescent="0.25">
      <c r="A28" s="16">
        <v>42178</v>
      </c>
      <c r="B28" s="26">
        <v>0.42478791250000025</v>
      </c>
      <c r="C28" s="26">
        <v>0.52328823349891918</v>
      </c>
      <c r="D28" s="26">
        <v>0.79906473296398495</v>
      </c>
      <c r="E28" s="27">
        <v>0</v>
      </c>
      <c r="F28" s="26">
        <v>14.922979166666666</v>
      </c>
      <c r="G28" s="28">
        <v>19</v>
      </c>
      <c r="H28" s="28">
        <v>10.3</v>
      </c>
    </row>
    <row r="29" spans="1:8" x14ac:dyDescent="0.25">
      <c r="A29" s="16">
        <v>42179</v>
      </c>
      <c r="B29" s="26">
        <v>0.4275473125</v>
      </c>
      <c r="C29" s="26">
        <v>0.52840212475787995</v>
      </c>
      <c r="D29" s="26">
        <v>0.81462746477783765</v>
      </c>
      <c r="E29" s="27">
        <v>0</v>
      </c>
      <c r="F29" s="26">
        <v>14.366437500000002</v>
      </c>
      <c r="G29" s="28">
        <v>17.899999999999999</v>
      </c>
      <c r="H29" s="28">
        <v>14.4</v>
      </c>
    </row>
    <row r="30" spans="1:8" x14ac:dyDescent="0.25">
      <c r="A30" s="16">
        <v>42180</v>
      </c>
      <c r="B30" s="26">
        <v>0.43330032083333331</v>
      </c>
      <c r="C30" s="26">
        <v>0.53870507259260569</v>
      </c>
      <c r="D30" s="26">
        <v>0.84661558802027992</v>
      </c>
      <c r="E30" s="27">
        <v>0.5</v>
      </c>
      <c r="F30" s="26">
        <v>14.740604166666669</v>
      </c>
      <c r="G30" s="28">
        <v>18.899999999999999</v>
      </c>
      <c r="H30" s="28">
        <v>19.2</v>
      </c>
    </row>
    <row r="31" spans="1:8" x14ac:dyDescent="0.25">
      <c r="A31" s="16">
        <v>42181</v>
      </c>
      <c r="B31" s="26">
        <v>0.48111501666666662</v>
      </c>
      <c r="C31" s="26">
        <v>0.61459518520024059</v>
      </c>
      <c r="D31" s="26">
        <v>1.1000397661540167</v>
      </c>
      <c r="E31" s="27">
        <v>9.6999999999999993</v>
      </c>
      <c r="F31" s="26">
        <v>14.039750000000003</v>
      </c>
      <c r="G31" s="28">
        <v>16.899999999999999</v>
      </c>
      <c r="H31" s="28">
        <v>31.2</v>
      </c>
    </row>
    <row r="32" spans="1:8" x14ac:dyDescent="0.25">
      <c r="A32" s="16">
        <v>42182</v>
      </c>
      <c r="B32" s="26">
        <v>0.54575438750000005</v>
      </c>
      <c r="C32" s="26">
        <v>0.68369104317505291</v>
      </c>
      <c r="D32" s="26">
        <v>1.3998642034995639</v>
      </c>
      <c r="E32" s="27">
        <v>1.5</v>
      </c>
      <c r="F32" s="26">
        <v>11.770833333333334</v>
      </c>
      <c r="G32" s="28">
        <v>14.1</v>
      </c>
      <c r="H32" s="28">
        <v>31.2</v>
      </c>
    </row>
    <row r="33" spans="1:8" x14ac:dyDescent="0.25">
      <c r="A33" s="16">
        <v>42183</v>
      </c>
      <c r="B33" s="26">
        <v>0.54108725416666681</v>
      </c>
      <c r="C33" s="26">
        <v>0.68066325091220126</v>
      </c>
      <c r="D33" s="26">
        <v>1.3807201871551948</v>
      </c>
      <c r="E33" s="27">
        <v>0</v>
      </c>
      <c r="F33" s="26">
        <v>11.937458333333334</v>
      </c>
      <c r="G33" s="28">
        <v>14.8</v>
      </c>
      <c r="H33" s="28">
        <v>20</v>
      </c>
    </row>
    <row r="34" spans="1:8" x14ac:dyDescent="0.25">
      <c r="A34" s="16">
        <v>42184</v>
      </c>
      <c r="B34" s="26">
        <v>0.50177857916666646</v>
      </c>
      <c r="C34" s="26">
        <v>0.64098987930699536</v>
      </c>
      <c r="D34" s="26">
        <v>1.2013848950787727</v>
      </c>
      <c r="E34" s="27">
        <v>0</v>
      </c>
      <c r="F34" s="26">
        <v>13.120479166666668</v>
      </c>
      <c r="G34" s="28">
        <v>18.8</v>
      </c>
      <c r="H34" s="28">
        <v>12</v>
      </c>
    </row>
    <row r="35" spans="1:8" x14ac:dyDescent="0.25">
      <c r="A35" s="16">
        <v>42185</v>
      </c>
      <c r="B35" s="26">
        <v>0.4832143750000002</v>
      </c>
      <c r="C35" s="26">
        <v>0.61764637434886682</v>
      </c>
      <c r="D35" s="26">
        <v>1.1108080275460057</v>
      </c>
      <c r="E35" s="27">
        <v>1</v>
      </c>
      <c r="F35" s="26">
        <v>14.056104166666666</v>
      </c>
      <c r="G35" s="28">
        <v>17.3</v>
      </c>
      <c r="H35" s="28">
        <v>9.6</v>
      </c>
    </row>
    <row r="36" spans="1:8" x14ac:dyDescent="0.25">
      <c r="A36" s="16">
        <v>42186</v>
      </c>
      <c r="B36" s="26">
        <v>0.48903764583333303</v>
      </c>
      <c r="C36" s="26">
        <v>0.6253145193625318</v>
      </c>
      <c r="D36" s="26">
        <v>1.1396618334028352</v>
      </c>
      <c r="E36" s="27">
        <v>11.7</v>
      </c>
      <c r="F36" s="26">
        <v>13.229729166666667</v>
      </c>
      <c r="G36" s="28">
        <v>13.2</v>
      </c>
      <c r="H36" s="28">
        <v>9.6999999999999993</v>
      </c>
    </row>
    <row r="37" spans="1:8" x14ac:dyDescent="0.25">
      <c r="A37" s="16">
        <v>42187</v>
      </c>
      <c r="B37" s="26">
        <v>0.50019660833333346</v>
      </c>
      <c r="C37" s="26">
        <v>0.6393593791218638</v>
      </c>
      <c r="D37" s="26">
        <v>1.1941243521011771</v>
      </c>
      <c r="E37" s="27">
        <v>2.4</v>
      </c>
      <c r="F37" s="26">
        <v>11.541874999999999</v>
      </c>
      <c r="G37" s="28">
        <v>12.1</v>
      </c>
      <c r="H37" s="28">
        <v>8.6999999999999993</v>
      </c>
    </row>
    <row r="38" spans="1:8" x14ac:dyDescent="0.25">
      <c r="A38" s="16">
        <v>42188</v>
      </c>
      <c r="B38" s="26">
        <v>0.51557132083333335</v>
      </c>
      <c r="C38" s="26">
        <v>0.65684670127659228</v>
      </c>
      <c r="D38" s="26">
        <v>1.2667827637936229</v>
      </c>
      <c r="E38" s="27">
        <v>0</v>
      </c>
      <c r="F38" s="26">
        <v>12.291375000000002</v>
      </c>
      <c r="G38" s="28">
        <v>16.100000000000001</v>
      </c>
      <c r="H38" s="28">
        <v>8.8000000000000007</v>
      </c>
    </row>
    <row r="39" spans="1:8" x14ac:dyDescent="0.25">
      <c r="A39" s="16">
        <v>42189</v>
      </c>
      <c r="B39" s="26">
        <v>0.50181477499999982</v>
      </c>
      <c r="C39" s="26">
        <v>0.64134460518490732</v>
      </c>
      <c r="D39" s="26">
        <v>1.2019563241265971</v>
      </c>
      <c r="E39" s="27">
        <v>0</v>
      </c>
      <c r="F39" s="26">
        <v>12.911874999999997</v>
      </c>
      <c r="G39" s="28">
        <v>16.8</v>
      </c>
      <c r="H39" s="28">
        <v>9.6</v>
      </c>
    </row>
    <row r="40" spans="1:8" x14ac:dyDescent="0.25">
      <c r="A40" s="16">
        <v>42190</v>
      </c>
      <c r="B40" s="26">
        <v>0.48853516250000006</v>
      </c>
      <c r="C40" s="26">
        <v>0.62465582579726286</v>
      </c>
      <c r="D40" s="26">
        <v>1.1371758791690632</v>
      </c>
      <c r="E40" s="27">
        <v>0</v>
      </c>
      <c r="F40" s="26">
        <v>14.038729166666668</v>
      </c>
      <c r="G40" s="28">
        <v>18.7</v>
      </c>
      <c r="H40" s="28">
        <v>14</v>
      </c>
    </row>
    <row r="41" spans="1:8" x14ac:dyDescent="0.25">
      <c r="A41" s="16">
        <v>42191</v>
      </c>
      <c r="B41" s="26">
        <v>0.47040530833333322</v>
      </c>
      <c r="C41" s="26">
        <v>0.59960479264004485</v>
      </c>
      <c r="D41" s="26">
        <v>1.0458405540151168</v>
      </c>
      <c r="E41" s="27">
        <v>0</v>
      </c>
      <c r="F41" s="26">
        <v>15.338854166666666</v>
      </c>
      <c r="G41" s="28">
        <v>20.7</v>
      </c>
      <c r="H41" s="28">
        <v>12</v>
      </c>
    </row>
    <row r="42" spans="1:8" x14ac:dyDescent="0.25">
      <c r="A42" s="16">
        <v>42192</v>
      </c>
      <c r="B42" s="26">
        <v>0.46945357083333317</v>
      </c>
      <c r="C42" s="26">
        <v>0.59808160129291144</v>
      </c>
      <c r="D42" s="26">
        <v>1.0407801046974654</v>
      </c>
      <c r="E42" s="27">
        <v>2.2000000000000002</v>
      </c>
      <c r="F42" s="26">
        <v>14.590166666666669</v>
      </c>
      <c r="G42" s="28">
        <v>18.100000000000001</v>
      </c>
      <c r="H42" s="28">
        <v>13.6</v>
      </c>
    </row>
    <row r="43" spans="1:8" x14ac:dyDescent="0.25">
      <c r="A43" s="16">
        <v>42193</v>
      </c>
      <c r="B43" s="26">
        <v>0.47272822916666707</v>
      </c>
      <c r="C43" s="26">
        <v>0.60294525532643917</v>
      </c>
      <c r="D43" s="26">
        <v>1.0577100159216279</v>
      </c>
      <c r="E43" s="27">
        <v>0.7</v>
      </c>
      <c r="F43" s="26">
        <v>13.700229166666668</v>
      </c>
      <c r="G43" s="28">
        <v>16.2</v>
      </c>
      <c r="H43" s="28">
        <v>10.7</v>
      </c>
    </row>
    <row r="44" spans="1:8" x14ac:dyDescent="0.25">
      <c r="A44" s="16">
        <v>42194</v>
      </c>
      <c r="B44" s="26">
        <v>0.4691278083333334</v>
      </c>
      <c r="C44" s="26">
        <v>0.59770516966423437</v>
      </c>
      <c r="D44" s="26">
        <v>1.0392330614851615</v>
      </c>
      <c r="E44" s="27">
        <v>0.60000000000000009</v>
      </c>
      <c r="F44" s="26">
        <v>13.570041666666667</v>
      </c>
      <c r="G44" s="28">
        <v>15.3</v>
      </c>
      <c r="H44" s="28">
        <v>10.5</v>
      </c>
    </row>
    <row r="45" spans="1:8" x14ac:dyDescent="0.25">
      <c r="A45" s="16">
        <v>42195</v>
      </c>
      <c r="B45" s="26">
        <v>0.46294257916666642</v>
      </c>
      <c r="C45" s="26">
        <v>0.58832209175692785</v>
      </c>
      <c r="D45" s="26">
        <v>1.0070046220597273</v>
      </c>
      <c r="E45" s="27">
        <v>0</v>
      </c>
      <c r="F45" s="26">
        <v>13.709208333333336</v>
      </c>
      <c r="G45" s="28">
        <v>16.399999999999999</v>
      </c>
      <c r="H45" s="28">
        <v>11.6</v>
      </c>
    </row>
    <row r="46" spans="1:8" x14ac:dyDescent="0.25">
      <c r="A46" s="16">
        <v>42196</v>
      </c>
      <c r="B46" s="26">
        <v>0.46021085833333353</v>
      </c>
      <c r="C46" s="26">
        <v>0.58407885277320315</v>
      </c>
      <c r="D46" s="26">
        <v>0.9926442150743009</v>
      </c>
      <c r="E46" s="27">
        <v>0.2</v>
      </c>
      <c r="F46" s="26">
        <v>12.941875000000003</v>
      </c>
      <c r="G46" s="28">
        <v>13.6</v>
      </c>
      <c r="H46" s="28">
        <v>34.5</v>
      </c>
    </row>
    <row r="47" spans="1:8" x14ac:dyDescent="0.25">
      <c r="A47" s="16">
        <v>42197</v>
      </c>
      <c r="B47" s="26">
        <v>0.4892761124999998</v>
      </c>
      <c r="C47" s="26">
        <v>0.61645903531280166</v>
      </c>
      <c r="D47" s="26">
        <v>1.1291350815498036</v>
      </c>
      <c r="E47" s="27">
        <v>12.099999999999998</v>
      </c>
      <c r="F47" s="26">
        <v>12.723062499999999</v>
      </c>
      <c r="G47" s="28">
        <v>14.6</v>
      </c>
      <c r="H47" s="28">
        <v>17</v>
      </c>
    </row>
    <row r="48" spans="1:8" x14ac:dyDescent="0.25">
      <c r="A48" s="16">
        <v>42198</v>
      </c>
      <c r="B48" s="26">
        <v>0.72920551666666678</v>
      </c>
      <c r="C48" s="26">
        <v>0.66464222140513229</v>
      </c>
      <c r="D48" s="26">
        <v>1.9760697693087177</v>
      </c>
      <c r="E48" s="27">
        <v>8.6</v>
      </c>
      <c r="F48" s="26">
        <v>9.2117500000000003</v>
      </c>
      <c r="G48" s="28">
        <v>14.5</v>
      </c>
      <c r="H48" s="28">
        <v>73.3</v>
      </c>
    </row>
    <row r="49" spans="1:8" x14ac:dyDescent="0.25">
      <c r="A49" s="16">
        <v>42199</v>
      </c>
      <c r="B49" s="26">
        <v>0.75698475416666655</v>
      </c>
      <c r="C49" s="26">
        <v>0.62520607592491551</v>
      </c>
      <c r="D49" s="26">
        <v>2.0166501500241472</v>
      </c>
      <c r="E49" s="27">
        <v>1.4</v>
      </c>
      <c r="F49" s="26">
        <v>7.8679375000000009</v>
      </c>
      <c r="G49" s="28">
        <v>13.9</v>
      </c>
      <c r="H49" s="28">
        <v>377</v>
      </c>
    </row>
    <row r="50" spans="1:8" x14ac:dyDescent="0.25">
      <c r="A50" s="16">
        <v>42200</v>
      </c>
      <c r="B50" s="26">
        <v>0.59203821250000011</v>
      </c>
      <c r="C50" s="26">
        <v>0.71001870538743217</v>
      </c>
      <c r="D50" s="26">
        <v>1.5849918543665789</v>
      </c>
      <c r="E50" s="27">
        <v>0</v>
      </c>
      <c r="F50" s="26">
        <v>9.8794375000000016</v>
      </c>
      <c r="G50" s="28">
        <v>14.7</v>
      </c>
      <c r="H50" s="28">
        <v>2463</v>
      </c>
    </row>
    <row r="51" spans="1:8" x14ac:dyDescent="0.25">
      <c r="A51" s="16">
        <v>42201</v>
      </c>
      <c r="B51" s="26">
        <v>0.52336832916666698</v>
      </c>
      <c r="C51" s="26">
        <v>0.66448296871431667</v>
      </c>
      <c r="D51" s="26">
        <v>1.302056909767358</v>
      </c>
      <c r="E51" s="27">
        <v>0.2</v>
      </c>
      <c r="F51" s="26">
        <v>11.345333333333334</v>
      </c>
      <c r="G51" s="28">
        <v>15.5</v>
      </c>
      <c r="H51" s="28">
        <v>203.3</v>
      </c>
    </row>
    <row r="52" spans="1:8" x14ac:dyDescent="0.25">
      <c r="A52" s="16">
        <v>42202</v>
      </c>
      <c r="B52" s="26">
        <v>0.48934211666666688</v>
      </c>
      <c r="C52" s="26">
        <v>0.62560457148907955</v>
      </c>
      <c r="D52" s="26">
        <v>1.1410288820912677</v>
      </c>
      <c r="E52" s="27">
        <v>2.2000000000000002</v>
      </c>
      <c r="F52" s="26">
        <v>13.112416666666666</v>
      </c>
      <c r="G52" s="28">
        <v>17.3</v>
      </c>
      <c r="H52" s="28">
        <v>61.5</v>
      </c>
    </row>
    <row r="53" spans="1:8" x14ac:dyDescent="0.25">
      <c r="A53" s="16">
        <v>42203</v>
      </c>
      <c r="B53" s="26">
        <v>0.48955716249999953</v>
      </c>
      <c r="C53" s="26">
        <v>0.62612554024173905</v>
      </c>
      <c r="D53" s="26">
        <v>1.1423980497964552</v>
      </c>
      <c r="E53" s="27">
        <v>0.5</v>
      </c>
      <c r="F53" s="26">
        <v>12.810874999999998</v>
      </c>
      <c r="G53" s="28">
        <v>16.600000000000001</v>
      </c>
      <c r="H53" s="28">
        <v>138.69999999999999</v>
      </c>
    </row>
    <row r="54" spans="1:8" x14ac:dyDescent="0.25">
      <c r="A54" s="16">
        <v>42204</v>
      </c>
      <c r="B54" s="26">
        <v>0.46921510416666662</v>
      </c>
      <c r="C54" s="26">
        <v>0.597733460289116</v>
      </c>
      <c r="D54" s="26">
        <v>1.0395549487043518</v>
      </c>
      <c r="E54" s="27">
        <v>1.7</v>
      </c>
      <c r="F54" s="26">
        <v>12.223708333333335</v>
      </c>
      <c r="G54" s="28">
        <v>15.1</v>
      </c>
      <c r="H54" s="28">
        <v>97.3</v>
      </c>
    </row>
    <row r="55" spans="1:8" x14ac:dyDescent="0.25">
      <c r="A55" s="16">
        <v>42205</v>
      </c>
      <c r="B55" s="26">
        <v>0.45048908333333326</v>
      </c>
      <c r="C55" s="26">
        <v>0.56820551423212795</v>
      </c>
      <c r="D55" s="26">
        <v>0.94055159536374366</v>
      </c>
      <c r="E55" s="27">
        <v>0</v>
      </c>
      <c r="F55" s="26">
        <v>12.486666666666666</v>
      </c>
      <c r="G55" s="28">
        <v>15.1</v>
      </c>
      <c r="H55" s="28">
        <v>25</v>
      </c>
    </row>
    <row r="56" spans="1:8" x14ac:dyDescent="0.25">
      <c r="A56" s="16">
        <v>42206</v>
      </c>
      <c r="B56" s="26">
        <v>0.42679571666666671</v>
      </c>
      <c r="C56" s="26">
        <v>0.52676169707157816</v>
      </c>
      <c r="D56" s="26">
        <v>0.81007248412371669</v>
      </c>
      <c r="E56" s="27">
        <v>0</v>
      </c>
      <c r="F56" s="26">
        <v>13.087125</v>
      </c>
      <c r="G56" s="28">
        <v>15.7</v>
      </c>
      <c r="H56" s="28">
        <v>18.8</v>
      </c>
    </row>
    <row r="57" spans="1:8" x14ac:dyDescent="0.25">
      <c r="A57" s="16">
        <v>42207</v>
      </c>
      <c r="B57" s="26">
        <v>0.44796176249999986</v>
      </c>
      <c r="C57" s="26">
        <v>0.56384836066434951</v>
      </c>
      <c r="D57" s="26">
        <v>0.92671483820319722</v>
      </c>
      <c r="E57" s="27">
        <v>0</v>
      </c>
      <c r="F57" s="26">
        <v>12.174125000000002</v>
      </c>
      <c r="G57" s="28">
        <v>15.7</v>
      </c>
      <c r="H57" s="28">
        <v>17.600000000000001</v>
      </c>
    </row>
    <row r="58" spans="1:8" x14ac:dyDescent="0.25">
      <c r="A58" s="16">
        <v>42208</v>
      </c>
      <c r="B58" s="26">
        <v>0.43308527500000027</v>
      </c>
      <c r="C58" s="26">
        <v>0.53843255203082419</v>
      </c>
      <c r="D58" s="26">
        <v>0.84556365838452141</v>
      </c>
      <c r="E58" s="27">
        <v>0</v>
      </c>
      <c r="F58" s="26">
        <v>12.703812499999998</v>
      </c>
      <c r="G58" s="28">
        <v>16.5</v>
      </c>
      <c r="H58" s="28">
        <v>36</v>
      </c>
    </row>
    <row r="59" spans="1:8" x14ac:dyDescent="0.25">
      <c r="A59" s="16">
        <v>42209</v>
      </c>
      <c r="B59" s="26">
        <v>0.42173681666666635</v>
      </c>
      <c r="C59" s="26">
        <v>0.51711744244032987</v>
      </c>
      <c r="D59" s="26">
        <v>0.78119760046837439</v>
      </c>
      <c r="E59" s="27">
        <v>0</v>
      </c>
      <c r="F59" s="26">
        <v>13.178874999999998</v>
      </c>
      <c r="G59" s="28">
        <v>17.399999999999999</v>
      </c>
      <c r="H59" s="28">
        <v>13</v>
      </c>
    </row>
    <row r="60" spans="1:8" x14ac:dyDescent="0.25">
      <c r="A60" s="16">
        <v>42210</v>
      </c>
      <c r="B60" s="26">
        <v>0.4075991499999998</v>
      </c>
      <c r="C60" s="26">
        <v>0.4882924892587493</v>
      </c>
      <c r="D60" s="26">
        <v>0.69811189373374427</v>
      </c>
      <c r="E60" s="27">
        <v>2.5</v>
      </c>
      <c r="F60" s="26">
        <v>13.744666666666665</v>
      </c>
      <c r="G60" s="28">
        <v>16.899999999999999</v>
      </c>
      <c r="H60" s="28">
        <v>10.5</v>
      </c>
    </row>
    <row r="61" spans="1:8" x14ac:dyDescent="0.25">
      <c r="A61" s="16">
        <v>42211</v>
      </c>
      <c r="B61" s="26">
        <v>0.42733652499999963</v>
      </c>
      <c r="C61" s="26">
        <v>0.52560121289759454</v>
      </c>
      <c r="D61" s="26">
        <v>0.81036102719169534</v>
      </c>
      <c r="E61" s="27">
        <v>18.600000000000001</v>
      </c>
      <c r="F61" s="26">
        <v>13.535937500000003</v>
      </c>
      <c r="G61" s="28">
        <v>14.8</v>
      </c>
      <c r="H61" s="28">
        <v>14</v>
      </c>
    </row>
    <row r="62" spans="1:8" x14ac:dyDescent="0.25">
      <c r="A62" s="16">
        <v>42212</v>
      </c>
      <c r="B62" s="26">
        <v>0.4672307208333335</v>
      </c>
      <c r="C62" s="26">
        <v>0.59321225863578797</v>
      </c>
      <c r="D62" s="26">
        <v>1.0272860319357675</v>
      </c>
      <c r="E62" s="27">
        <v>5.6000000000000005</v>
      </c>
      <c r="F62" s="26">
        <v>13.457708333333331</v>
      </c>
      <c r="G62" s="28">
        <v>15.3</v>
      </c>
      <c r="H62" s="28">
        <v>29.5</v>
      </c>
    </row>
    <row r="63" spans="1:8" x14ac:dyDescent="0.25">
      <c r="A63" s="16">
        <v>42213</v>
      </c>
      <c r="B63" s="26">
        <v>0.52707095000000004</v>
      </c>
      <c r="C63" s="26">
        <v>0.66673933889292936</v>
      </c>
      <c r="D63" s="26">
        <v>1.3170585754947075</v>
      </c>
      <c r="E63" s="27">
        <v>0.2</v>
      </c>
      <c r="F63" s="26">
        <v>12.361458333333333</v>
      </c>
      <c r="G63" s="28">
        <v>14.9</v>
      </c>
      <c r="H63" s="28">
        <v>27.5</v>
      </c>
    </row>
    <row r="64" spans="1:8" x14ac:dyDescent="0.25">
      <c r="A64" s="16">
        <v>42214</v>
      </c>
      <c r="B64" s="26">
        <v>0.67400474166666668</v>
      </c>
      <c r="C64" s="26">
        <v>0.66527517850452622</v>
      </c>
      <c r="D64" s="26">
        <v>1.796177844548607</v>
      </c>
      <c r="E64" s="27">
        <v>2.6000000000000005</v>
      </c>
      <c r="F64" s="26">
        <v>10.024791666666667</v>
      </c>
      <c r="G64" s="28">
        <v>14</v>
      </c>
      <c r="H64" s="28">
        <v>82</v>
      </c>
    </row>
    <row r="65" spans="1:8" x14ac:dyDescent="0.25">
      <c r="A65" s="16">
        <v>42215</v>
      </c>
      <c r="B65" s="26">
        <v>0.68825525416666666</v>
      </c>
      <c r="C65" s="26">
        <v>0.70513996327031858</v>
      </c>
      <c r="D65" s="26">
        <v>1.8937294727969303</v>
      </c>
      <c r="E65" s="27">
        <v>0</v>
      </c>
      <c r="F65" s="26">
        <v>9.1365208333333339</v>
      </c>
      <c r="G65" s="28">
        <v>15.4</v>
      </c>
      <c r="H65" s="28">
        <v>612.79999999999995</v>
      </c>
    </row>
    <row r="66" spans="1:8" x14ac:dyDescent="0.25">
      <c r="A66" s="16">
        <v>42216</v>
      </c>
      <c r="B66" s="26">
        <v>0.60483663333333315</v>
      </c>
      <c r="C66" s="26">
        <v>0.71604260285692789</v>
      </c>
      <c r="D66" s="26">
        <v>1.6345793601171943</v>
      </c>
      <c r="E66" s="27">
        <v>0</v>
      </c>
      <c r="F66" s="26">
        <v>10.617166666666666</v>
      </c>
      <c r="G66" s="28">
        <v>14.5</v>
      </c>
      <c r="H66" s="28">
        <v>204</v>
      </c>
    </row>
    <row r="67" spans="1:8" x14ac:dyDescent="0.25">
      <c r="A67" s="16">
        <v>42217</v>
      </c>
      <c r="B67" s="26">
        <v>0.55106240000000006</v>
      </c>
      <c r="C67" s="26">
        <v>0.68873113769544603</v>
      </c>
      <c r="D67" s="26">
        <v>1.4236756072128491</v>
      </c>
      <c r="E67" s="27">
        <v>0</v>
      </c>
      <c r="F67" s="26">
        <v>10.751249999999999</v>
      </c>
      <c r="G67" s="28">
        <v>14.5</v>
      </c>
      <c r="H67" s="28">
        <v>75.2</v>
      </c>
    </row>
    <row r="68" spans="1:8" x14ac:dyDescent="0.25">
      <c r="A68" s="16">
        <v>42218</v>
      </c>
      <c r="B68" s="26">
        <v>0.52721360416666629</v>
      </c>
      <c r="C68" s="26">
        <v>0.66826543834269725</v>
      </c>
      <c r="D68" s="26">
        <v>1.3194741979961011</v>
      </c>
      <c r="E68" s="27">
        <v>0.4</v>
      </c>
      <c r="F68" s="26">
        <v>11.637374999999999</v>
      </c>
      <c r="G68" s="28">
        <v>15.5</v>
      </c>
      <c r="H68" s="28">
        <v>66.400000000000006</v>
      </c>
    </row>
    <row r="69" spans="1:8" x14ac:dyDescent="0.25">
      <c r="A69" s="16">
        <v>42219</v>
      </c>
      <c r="B69" s="26">
        <v>0.50606459166666651</v>
      </c>
      <c r="C69" s="26">
        <v>0.64623310696781766</v>
      </c>
      <c r="D69" s="26">
        <v>1.2221101507149223</v>
      </c>
      <c r="E69" s="27">
        <v>0</v>
      </c>
      <c r="F69" s="26">
        <v>10.764229166666667</v>
      </c>
      <c r="G69" s="28">
        <v>14.2</v>
      </c>
      <c r="H69" s="28">
        <v>28</v>
      </c>
    </row>
    <row r="70" spans="1:8" x14ac:dyDescent="0.25">
      <c r="A70" s="16">
        <v>42220</v>
      </c>
      <c r="B70" s="26">
        <v>0.50219589583333346</v>
      </c>
      <c r="C70" s="26">
        <v>0.64047966606851314</v>
      </c>
      <c r="D70" s="26">
        <v>1.2020995040452223</v>
      </c>
      <c r="E70" s="27">
        <v>0</v>
      </c>
      <c r="F70" s="26">
        <v>12.201666666666666</v>
      </c>
      <c r="G70" s="28">
        <v>16.899999999999999</v>
      </c>
      <c r="H70" s="28">
        <v>18</v>
      </c>
    </row>
    <row r="71" spans="1:8" x14ac:dyDescent="0.25">
      <c r="A71" s="16">
        <v>42221</v>
      </c>
      <c r="B71" s="26">
        <v>0.49508022083333353</v>
      </c>
      <c r="C71" s="26">
        <v>0.6312832339893516</v>
      </c>
      <c r="D71" s="26">
        <v>1.1670635674765013</v>
      </c>
      <c r="E71" s="27">
        <v>0</v>
      </c>
      <c r="F71" s="26">
        <v>13.359958333333331</v>
      </c>
      <c r="G71" s="28">
        <v>19.2</v>
      </c>
      <c r="H71" s="28">
        <v>16.8</v>
      </c>
    </row>
    <row r="72" spans="1:8" x14ac:dyDescent="0.25">
      <c r="A72" s="16">
        <v>42222</v>
      </c>
      <c r="B72" s="26">
        <v>0.45851178333333342</v>
      </c>
      <c r="C72" s="26">
        <v>0.58115373410318094</v>
      </c>
      <c r="D72" s="26">
        <v>0.98334726069308864</v>
      </c>
      <c r="E72" s="27">
        <v>0</v>
      </c>
      <c r="F72" s="26">
        <v>12.994333333333335</v>
      </c>
      <c r="G72" s="28">
        <v>16.100000000000001</v>
      </c>
      <c r="H72" s="28">
        <v>13.2</v>
      </c>
    </row>
    <row r="73" spans="1:8" x14ac:dyDescent="0.25">
      <c r="A73" s="16">
        <v>42223</v>
      </c>
      <c r="B73" s="26">
        <v>0.44491705416666688</v>
      </c>
      <c r="C73" s="26">
        <v>0.55781949822749477</v>
      </c>
      <c r="D73" s="26">
        <v>0.90904984079248408</v>
      </c>
      <c r="E73" s="27">
        <v>0</v>
      </c>
      <c r="F73" s="26">
        <v>12.130979166666668</v>
      </c>
      <c r="G73" s="28">
        <v>14.5</v>
      </c>
      <c r="H73" s="28">
        <v>16.8</v>
      </c>
    </row>
    <row r="74" spans="1:8" x14ac:dyDescent="0.25">
      <c r="A74" s="16">
        <v>42224</v>
      </c>
      <c r="B74" s="26">
        <v>0.43831237916666671</v>
      </c>
      <c r="C74" s="26">
        <v>0.54647501616207195</v>
      </c>
      <c r="D74" s="26">
        <v>0.87294386827858261</v>
      </c>
      <c r="E74" s="27">
        <v>0</v>
      </c>
      <c r="F74" s="26">
        <v>11.323416666666668</v>
      </c>
      <c r="G74" s="28">
        <v>13.8</v>
      </c>
      <c r="H74" s="28">
        <v>11.6</v>
      </c>
    </row>
    <row r="75" spans="1:8" x14ac:dyDescent="0.25">
      <c r="A75" s="16">
        <v>42225</v>
      </c>
      <c r="B75" s="26">
        <v>0.43994970833333352</v>
      </c>
      <c r="C75" s="26">
        <v>0.54933188373855002</v>
      </c>
      <c r="D75" s="26">
        <v>0.88195154889951477</v>
      </c>
      <c r="E75" s="27">
        <v>0</v>
      </c>
      <c r="F75" s="26">
        <v>12.05175</v>
      </c>
      <c r="G75" s="28">
        <v>16.399999999999999</v>
      </c>
      <c r="H75" s="28">
        <v>16.399999999999999</v>
      </c>
    </row>
    <row r="76" spans="1:8" x14ac:dyDescent="0.25">
      <c r="A76" s="16">
        <v>42226</v>
      </c>
      <c r="B76" s="26">
        <v>0.4474039208333333</v>
      </c>
      <c r="C76" s="26">
        <v>0.56255537764501462</v>
      </c>
      <c r="D76" s="26">
        <v>0.9232377577146661</v>
      </c>
      <c r="E76" s="27">
        <v>2.7</v>
      </c>
      <c r="F76" s="26">
        <v>12.852354166666666</v>
      </c>
      <c r="G76" s="28">
        <v>14.8</v>
      </c>
      <c r="H76" s="28">
        <v>12.4</v>
      </c>
    </row>
    <row r="77" spans="1:8" x14ac:dyDescent="0.25">
      <c r="A77" s="16">
        <v>42227</v>
      </c>
      <c r="B77" s="26">
        <v>0.44986310833333326</v>
      </c>
      <c r="C77" s="26">
        <v>0.56698864063332721</v>
      </c>
      <c r="D77" s="26">
        <v>0.93694866237569985</v>
      </c>
      <c r="E77" s="27">
        <v>2.6000000000000005</v>
      </c>
      <c r="F77" s="26">
        <v>11.952562499999997</v>
      </c>
      <c r="G77" s="28">
        <v>13.3</v>
      </c>
      <c r="H77" s="28">
        <v>9.6</v>
      </c>
    </row>
    <row r="78" spans="1:8" x14ac:dyDescent="0.25">
      <c r="A78" s="16">
        <v>42228</v>
      </c>
      <c r="B78" s="26">
        <v>0.44393763749999998</v>
      </c>
      <c r="C78" s="26">
        <v>0.55718109368502766</v>
      </c>
      <c r="D78" s="26">
        <v>0.90502854847302894</v>
      </c>
      <c r="E78" s="27">
        <v>0</v>
      </c>
      <c r="F78" s="26">
        <v>11.390500000000001</v>
      </c>
      <c r="G78" s="28">
        <v>13.3</v>
      </c>
      <c r="H78" s="28">
        <v>12</v>
      </c>
    </row>
    <row r="79" spans="1:8" x14ac:dyDescent="0.25">
      <c r="A79" s="16">
        <v>42229</v>
      </c>
      <c r="B79" s="26">
        <v>0.4360320416666667</v>
      </c>
      <c r="C79" s="26">
        <v>0.54349774344625501</v>
      </c>
      <c r="D79" s="26">
        <v>0.8616775525621635</v>
      </c>
      <c r="E79" s="27">
        <v>0</v>
      </c>
      <c r="F79" s="26">
        <v>10.778354166666666</v>
      </c>
      <c r="G79" s="28">
        <v>11.6</v>
      </c>
      <c r="H79" s="28">
        <v>15.2</v>
      </c>
    </row>
    <row r="80" spans="1:8" x14ac:dyDescent="0.25">
      <c r="A80" s="16">
        <v>42230</v>
      </c>
      <c r="B80" s="26">
        <v>0.44325630416666656</v>
      </c>
      <c r="C80" s="26">
        <v>0.55630975781190384</v>
      </c>
      <c r="D80" s="26">
        <v>0.90168560915900675</v>
      </c>
      <c r="E80" s="27">
        <v>0</v>
      </c>
      <c r="F80" s="26">
        <v>11.399562500000002</v>
      </c>
      <c r="G80" s="28">
        <v>12.2</v>
      </c>
      <c r="H80" s="28">
        <v>6.8</v>
      </c>
    </row>
    <row r="81" spans="1:8" x14ac:dyDescent="0.25">
      <c r="A81" s="16">
        <v>42231</v>
      </c>
      <c r="B81" s="26">
        <v>0.44405899999999998</v>
      </c>
      <c r="C81" s="26">
        <v>0.55701911326691955</v>
      </c>
      <c r="D81" s="26">
        <v>0.90521900023075463</v>
      </c>
      <c r="E81" s="27">
        <v>3.5</v>
      </c>
      <c r="F81" s="26">
        <v>11.240958333333333</v>
      </c>
      <c r="G81" s="28">
        <v>13.8</v>
      </c>
      <c r="H81" s="28">
        <v>8.4</v>
      </c>
    </row>
    <row r="82" spans="1:8" x14ac:dyDescent="0.25">
      <c r="A82" s="16">
        <v>42232</v>
      </c>
      <c r="B82" s="26">
        <v>0.44706751249999993</v>
      </c>
      <c r="C82" s="26">
        <v>0.5626564916571547</v>
      </c>
      <c r="D82" s="26">
        <v>0.92226563289073005</v>
      </c>
      <c r="E82" s="27">
        <v>2.2999999999999998</v>
      </c>
      <c r="F82" s="26">
        <v>10.900854166666663</v>
      </c>
      <c r="G82" s="28">
        <v>11.1</v>
      </c>
      <c r="H82" s="28">
        <v>4.4000000000000004</v>
      </c>
    </row>
    <row r="83" spans="1:8" x14ac:dyDescent="0.25">
      <c r="A83" s="16">
        <v>42233</v>
      </c>
      <c r="B83" s="26">
        <v>0.45546707499999989</v>
      </c>
      <c r="C83" s="26">
        <v>0.57637913075826042</v>
      </c>
      <c r="D83" s="26">
        <v>0.96728379932690789</v>
      </c>
      <c r="E83" s="27">
        <v>4.0999999999999996</v>
      </c>
      <c r="F83" s="26">
        <v>10.150291666666666</v>
      </c>
      <c r="G83" s="28">
        <v>10.8</v>
      </c>
      <c r="H83" s="28">
        <v>9.6</v>
      </c>
    </row>
    <row r="84" spans="1:8" x14ac:dyDescent="0.25">
      <c r="A84" s="16">
        <v>42234</v>
      </c>
      <c r="B84" s="26">
        <v>0.59889838749999957</v>
      </c>
      <c r="C84" s="26">
        <v>0.63347300130796291</v>
      </c>
      <c r="D84" s="26">
        <v>1.5097091485862073</v>
      </c>
      <c r="E84" s="27">
        <v>16.5</v>
      </c>
      <c r="F84" s="26">
        <v>9.2132708333333344</v>
      </c>
      <c r="G84" s="28">
        <v>12.2</v>
      </c>
      <c r="H84" s="28">
        <v>6.8</v>
      </c>
    </row>
    <row r="85" spans="1:8" x14ac:dyDescent="0.25">
      <c r="A85" s="16">
        <v>42235</v>
      </c>
      <c r="B85" s="26">
        <v>0.78690806250000023</v>
      </c>
      <c r="C85" s="26">
        <v>0.60403725595505919</v>
      </c>
      <c r="D85" s="26">
        <v>2.0875743110588307</v>
      </c>
      <c r="E85" s="27">
        <v>0.89999999999999991</v>
      </c>
      <c r="F85" s="26">
        <v>6.1418749999999998</v>
      </c>
      <c r="G85" s="28">
        <v>12.4</v>
      </c>
      <c r="H85" s="28">
        <v>135.19999999999999</v>
      </c>
    </row>
    <row r="86" spans="1:8" x14ac:dyDescent="0.25">
      <c r="A86" s="16">
        <v>42236</v>
      </c>
      <c r="B86" s="26">
        <v>0.6917556041666667</v>
      </c>
      <c r="C86" s="26">
        <v>0.70584258640687281</v>
      </c>
      <c r="D86" s="26">
        <v>1.9060850578290678</v>
      </c>
      <c r="E86" s="27">
        <v>0</v>
      </c>
      <c r="F86" s="26">
        <v>7.0354375000000013</v>
      </c>
      <c r="G86" s="28">
        <v>13.3</v>
      </c>
      <c r="H86" s="28">
        <v>804.4</v>
      </c>
    </row>
    <row r="87" spans="1:8" x14ac:dyDescent="0.25">
      <c r="A87" s="16">
        <v>42237</v>
      </c>
      <c r="B87" s="26">
        <v>0.62444199999999994</v>
      </c>
      <c r="C87" s="26">
        <v>0.71887942460114207</v>
      </c>
      <c r="D87" s="26">
        <v>1.7023799445997554</v>
      </c>
      <c r="E87" s="27">
        <v>0</v>
      </c>
      <c r="F87" s="26">
        <v>6.424833333333333</v>
      </c>
      <c r="G87" s="28">
        <v>9.6</v>
      </c>
      <c r="H87" s="28">
        <v>222.8</v>
      </c>
    </row>
    <row r="88" spans="1:8" x14ac:dyDescent="0.25">
      <c r="A88" s="16">
        <v>42238</v>
      </c>
      <c r="B88" s="26">
        <v>0.57581609166666647</v>
      </c>
      <c r="C88" s="26">
        <v>0.70456889858816962</v>
      </c>
      <c r="D88" s="26">
        <v>1.5249298858895166</v>
      </c>
      <c r="E88" s="27">
        <v>3.2</v>
      </c>
      <c r="F88" s="26">
        <v>6.5006874999999988</v>
      </c>
      <c r="G88" s="28">
        <v>8.3000000000000007</v>
      </c>
      <c r="H88" s="28">
        <v>123.6</v>
      </c>
    </row>
    <row r="89" spans="1:8" x14ac:dyDescent="0.25">
      <c r="A89" s="16">
        <v>42239</v>
      </c>
      <c r="B89" s="26">
        <v>0.64903600416666674</v>
      </c>
      <c r="C89" s="26">
        <v>0.70399331557877787</v>
      </c>
      <c r="D89" s="26">
        <v>1.7638808465367486</v>
      </c>
      <c r="E89" s="27">
        <v>12.999999999999996</v>
      </c>
      <c r="F89" s="26">
        <v>6.9629791666666669</v>
      </c>
      <c r="G89" s="28">
        <v>10.7</v>
      </c>
      <c r="H89" s="28">
        <v>48</v>
      </c>
    </row>
    <row r="90" spans="1:8" x14ac:dyDescent="0.25">
      <c r="A90" s="16">
        <v>42240</v>
      </c>
      <c r="B90" s="26">
        <v>0.73051495416666656</v>
      </c>
      <c r="C90" s="26">
        <v>0.6794058309149501</v>
      </c>
      <c r="D90" s="26">
        <v>1.9992075529617692</v>
      </c>
      <c r="E90" s="27">
        <v>0.2</v>
      </c>
      <c r="F90" s="26">
        <v>6.3383750000000001</v>
      </c>
      <c r="G90" s="28">
        <v>10.6</v>
      </c>
      <c r="H90" s="28">
        <v>166</v>
      </c>
    </row>
    <row r="91" spans="1:8" x14ac:dyDescent="0.25">
      <c r="A91" s="16">
        <v>42241</v>
      </c>
      <c r="B91" s="26">
        <v>0.65829149166666667</v>
      </c>
      <c r="C91" s="26">
        <v>0.7170975888354123</v>
      </c>
      <c r="D91" s="26">
        <v>1.8109113117713533</v>
      </c>
      <c r="E91" s="27">
        <v>0</v>
      </c>
      <c r="F91" s="26">
        <v>6.4289166666666659</v>
      </c>
      <c r="G91" s="28">
        <v>9.8000000000000007</v>
      </c>
      <c r="H91" s="28">
        <v>278.8</v>
      </c>
    </row>
    <row r="92" spans="1:8" x14ac:dyDescent="0.25">
      <c r="A92" s="16">
        <v>42242</v>
      </c>
      <c r="B92" s="26">
        <v>0.61461802499999996</v>
      </c>
      <c r="C92" s="26">
        <v>0.71875085928785543</v>
      </c>
      <c r="D92" s="26">
        <v>1.6700569295615333</v>
      </c>
      <c r="E92" s="27">
        <v>4.6000000000000005</v>
      </c>
      <c r="F92" s="26">
        <v>7.4003125000000018</v>
      </c>
      <c r="G92" s="28">
        <v>11.4</v>
      </c>
      <c r="H92" s="28">
        <v>75.2</v>
      </c>
    </row>
    <row r="93" spans="1:8" x14ac:dyDescent="0.25">
      <c r="A93" s="16">
        <v>42243</v>
      </c>
      <c r="B93" s="26">
        <v>0.78725085833333308</v>
      </c>
      <c r="C93" s="26">
        <v>0.5516028630795301</v>
      </c>
      <c r="D93" s="26">
        <v>2.021744124460322</v>
      </c>
      <c r="E93" s="27">
        <v>5.2</v>
      </c>
      <c r="F93" s="26">
        <v>6.444020833333334</v>
      </c>
      <c r="G93" s="28">
        <v>11.3</v>
      </c>
      <c r="H93" s="28">
        <v>49.2</v>
      </c>
    </row>
    <row r="94" spans="1:8" x14ac:dyDescent="0.25">
      <c r="A94" s="16">
        <v>42244</v>
      </c>
      <c r="B94" s="26">
        <v>0.86949417916666671</v>
      </c>
      <c r="C94" s="17">
        <v>0.47501671910050636</v>
      </c>
      <c r="D94" s="26">
        <v>2.1931770517483096</v>
      </c>
      <c r="E94" s="27">
        <v>0</v>
      </c>
      <c r="F94" s="26">
        <v>4.2961875000000012</v>
      </c>
      <c r="G94" s="28">
        <v>6.6</v>
      </c>
      <c r="H94" s="28">
        <v>621.6</v>
      </c>
    </row>
    <row r="95" spans="1:8" x14ac:dyDescent="0.25">
      <c r="A95" s="16">
        <v>42245</v>
      </c>
      <c r="B95" s="26">
        <v>0.77011532500000024</v>
      </c>
      <c r="C95" s="26">
        <v>0.63646908773431365</v>
      </c>
      <c r="D95" s="26">
        <v>2.0740146618790889</v>
      </c>
      <c r="E95" s="27">
        <v>0</v>
      </c>
      <c r="F95" s="26">
        <v>3.7977499999999993</v>
      </c>
      <c r="G95" s="28">
        <v>4.4000000000000004</v>
      </c>
      <c r="H95" s="28">
        <v>605.6</v>
      </c>
    </row>
    <row r="96" spans="1:8" x14ac:dyDescent="0.25">
      <c r="A96" s="16">
        <v>42246</v>
      </c>
      <c r="B96" s="26">
        <v>0.69162785416666639</v>
      </c>
      <c r="C96" s="26">
        <v>0.7056725145243643</v>
      </c>
      <c r="D96" s="26">
        <v>1.9054497062127194</v>
      </c>
      <c r="E96" s="27">
        <v>0</v>
      </c>
      <c r="F96" s="26">
        <v>4.0763749999999996</v>
      </c>
      <c r="G96" s="28">
        <v>7</v>
      </c>
      <c r="H96" s="28">
        <v>288.8</v>
      </c>
    </row>
    <row r="97" spans="1:8" x14ac:dyDescent="0.25">
      <c r="A97" s="16">
        <v>42247</v>
      </c>
      <c r="B97" s="26">
        <v>0.63487065833333312</v>
      </c>
      <c r="C97" s="26">
        <v>0.72011444191984753</v>
      </c>
      <c r="D97" s="26">
        <v>1.738095199280848</v>
      </c>
      <c r="E97" s="27">
        <v>0</v>
      </c>
      <c r="F97" s="26">
        <v>4.7193125</v>
      </c>
      <c r="G97" s="28">
        <v>7.8</v>
      </c>
      <c r="H97" s="28">
        <v>146.80000000000001</v>
      </c>
    </row>
    <row r="98" spans="1:8" x14ac:dyDescent="0.25">
      <c r="A98" s="16">
        <v>42248</v>
      </c>
      <c r="B98" s="26">
        <v>0.59552578749999996</v>
      </c>
      <c r="C98" s="26">
        <v>0.7133847852565407</v>
      </c>
      <c r="D98" s="26">
        <v>1.6007065300827688</v>
      </c>
      <c r="E98" s="27">
        <v>0</v>
      </c>
      <c r="F98" s="26">
        <v>5.1341250000000018</v>
      </c>
      <c r="G98" s="28">
        <v>6.8</v>
      </c>
      <c r="H98" s="28">
        <v>70.400000000000006</v>
      </c>
    </row>
    <row r="99" spans="1:8" x14ac:dyDescent="0.25">
      <c r="A99" s="16">
        <v>42249</v>
      </c>
      <c r="B99" s="26">
        <v>0.57405101250000012</v>
      </c>
      <c r="C99" s="26">
        <v>0.70406122364897861</v>
      </c>
      <c r="D99" s="26">
        <v>1.5185036475029792</v>
      </c>
      <c r="E99" s="27">
        <v>0</v>
      </c>
      <c r="F99" s="26">
        <v>5.5294791666666656</v>
      </c>
      <c r="G99" s="28">
        <v>8.6999999999999993</v>
      </c>
      <c r="H99" s="28">
        <v>41.6</v>
      </c>
    </row>
    <row r="100" spans="1:8" x14ac:dyDescent="0.25">
      <c r="A100" s="16">
        <v>42250</v>
      </c>
      <c r="B100" s="26">
        <v>0.5566535916666665</v>
      </c>
      <c r="C100" s="26">
        <v>0.69321539596484838</v>
      </c>
      <c r="D100" s="26">
        <v>1.4477042647935017</v>
      </c>
      <c r="E100" s="27">
        <v>0</v>
      </c>
      <c r="F100" s="26">
        <v>5.0565000000000007</v>
      </c>
      <c r="G100" s="28">
        <v>7.6</v>
      </c>
      <c r="H100" s="28">
        <v>32</v>
      </c>
    </row>
    <row r="101" spans="1:8" x14ac:dyDescent="0.25">
      <c r="A101" s="16">
        <v>42251</v>
      </c>
      <c r="B101" s="26">
        <v>0.54649320833333292</v>
      </c>
      <c r="C101" s="26">
        <v>0.68566726793658761</v>
      </c>
      <c r="D101" s="26">
        <v>1.4048061370517086</v>
      </c>
      <c r="E101" s="27">
        <v>0.4</v>
      </c>
      <c r="F101" s="26">
        <v>5.7471875000000017</v>
      </c>
      <c r="G101" s="28">
        <v>7.9</v>
      </c>
      <c r="H101" s="28">
        <v>15.6</v>
      </c>
    </row>
    <row r="102" spans="1:8" x14ac:dyDescent="0.25">
      <c r="A102" s="16">
        <v>42252</v>
      </c>
      <c r="B102" s="26">
        <v>0.53583247083333319</v>
      </c>
      <c r="C102" s="26">
        <v>0.67661354363581527</v>
      </c>
      <c r="D102" s="26">
        <v>1.3583476333459459</v>
      </c>
      <c r="E102" s="27">
        <v>0</v>
      </c>
      <c r="F102" s="26">
        <v>6.7130625000000004</v>
      </c>
      <c r="G102" s="28">
        <v>10.199999999999999</v>
      </c>
      <c r="H102" s="28">
        <v>18.399999999999999</v>
      </c>
    </row>
    <row r="103" spans="1:8" x14ac:dyDescent="0.25">
      <c r="A103" s="16">
        <v>42253</v>
      </c>
      <c r="B103" s="26">
        <v>0.53213623749999983</v>
      </c>
      <c r="C103" s="26">
        <v>0.67298212483300135</v>
      </c>
      <c r="D103" s="26">
        <v>1.3416111075852342</v>
      </c>
      <c r="E103" s="27">
        <v>0</v>
      </c>
      <c r="F103" s="26">
        <v>4.8874166666666667</v>
      </c>
      <c r="G103" s="28">
        <v>6</v>
      </c>
      <c r="H103" s="28">
        <v>33.200000000000003</v>
      </c>
    </row>
    <row r="104" spans="1:8" x14ac:dyDescent="0.25">
      <c r="A104" s="16">
        <v>42254</v>
      </c>
      <c r="B104" s="26">
        <v>0.5270496583333335</v>
      </c>
      <c r="C104" s="26">
        <v>0.6682409791649061</v>
      </c>
      <c r="D104" s="26">
        <v>1.3189062887419161</v>
      </c>
      <c r="E104" s="27">
        <v>0</v>
      </c>
      <c r="F104" s="26">
        <v>4.3277291666666668</v>
      </c>
      <c r="G104" s="28">
        <v>5.7</v>
      </c>
      <c r="H104" s="28">
        <v>20.399999999999999</v>
      </c>
    </row>
    <row r="105" spans="1:8" x14ac:dyDescent="0.25">
      <c r="A105" s="16">
        <v>42255</v>
      </c>
      <c r="B105" s="26">
        <v>0.51417671666666664</v>
      </c>
      <c r="C105" s="26">
        <v>0.65530513887605657</v>
      </c>
      <c r="D105" s="26">
        <v>1.2602491296614997</v>
      </c>
      <c r="E105" s="27">
        <v>0</v>
      </c>
      <c r="F105" s="26">
        <v>5.1716041666666666</v>
      </c>
      <c r="G105" s="28">
        <v>7.8</v>
      </c>
      <c r="H105" s="28">
        <v>27.6</v>
      </c>
    </row>
    <row r="106" spans="1:8" x14ac:dyDescent="0.25">
      <c r="A106" s="16">
        <v>42256</v>
      </c>
      <c r="B106" s="26">
        <v>0.5054790708333331</v>
      </c>
      <c r="C106" s="26">
        <v>0.64560877718020548</v>
      </c>
      <c r="D106" s="26">
        <v>1.2193962509851251</v>
      </c>
      <c r="E106" s="27">
        <v>0</v>
      </c>
      <c r="F106" s="26">
        <v>5.5262708333333341</v>
      </c>
      <c r="G106" s="28">
        <v>7.7</v>
      </c>
      <c r="H106" s="28">
        <v>36.799999999999997</v>
      </c>
    </row>
    <row r="107" spans="1:8" x14ac:dyDescent="0.25">
      <c r="A107" s="16">
        <v>42257</v>
      </c>
      <c r="B107" s="26">
        <v>0.50667140416666678</v>
      </c>
      <c r="C107" s="26">
        <v>0.64701049084511542</v>
      </c>
      <c r="D107" s="26">
        <v>1.2250891802934318</v>
      </c>
      <c r="E107" s="27">
        <v>0</v>
      </c>
      <c r="F107" s="26">
        <v>6.3516874999999997</v>
      </c>
      <c r="G107" s="28">
        <v>12.5</v>
      </c>
      <c r="H107" s="28">
        <v>12.4</v>
      </c>
    </row>
    <row r="108" spans="1:8" x14ac:dyDescent="0.25">
      <c r="A108" s="16">
        <v>42258</v>
      </c>
      <c r="B108" s="26">
        <v>0.52663021250000008</v>
      </c>
      <c r="C108" s="26">
        <v>0.66748921247367221</v>
      </c>
      <c r="D108" s="26">
        <v>1.3165733153193815</v>
      </c>
      <c r="E108" s="27">
        <v>8.1</v>
      </c>
      <c r="F108" s="26">
        <v>7.5756041666666674</v>
      </c>
      <c r="G108" s="28">
        <v>11.6</v>
      </c>
      <c r="H108" s="28">
        <v>9.6</v>
      </c>
    </row>
    <row r="109" spans="1:8" x14ac:dyDescent="0.25">
      <c r="A109" s="16">
        <v>42259</v>
      </c>
      <c r="B109" s="26">
        <v>0.53361174999999994</v>
      </c>
      <c r="C109" s="26">
        <v>0.67458517399298368</v>
      </c>
      <c r="D109" s="26">
        <v>1.3484881068286743</v>
      </c>
      <c r="E109" s="27">
        <v>0</v>
      </c>
      <c r="F109" s="26">
        <v>6.8637291666666682</v>
      </c>
      <c r="G109" s="28">
        <v>10</v>
      </c>
      <c r="H109" s="28">
        <v>16</v>
      </c>
    </row>
    <row r="110" spans="1:8" x14ac:dyDescent="0.25">
      <c r="A110" s="16">
        <v>42260</v>
      </c>
      <c r="B110" s="26">
        <v>0.52368983333333341</v>
      </c>
      <c r="C110" s="26">
        <v>0.66525271202380631</v>
      </c>
      <c r="D110" s="26">
        <v>1.3040922243911397</v>
      </c>
      <c r="E110" s="27">
        <v>0</v>
      </c>
      <c r="F110" s="26">
        <v>5.4060208333333337</v>
      </c>
      <c r="G110" s="28">
        <v>7.5</v>
      </c>
      <c r="H110" s="28">
        <v>22.4</v>
      </c>
    </row>
    <row r="111" spans="1:8" x14ac:dyDescent="0.25">
      <c r="A111" s="16">
        <v>42261</v>
      </c>
      <c r="B111" s="26">
        <v>0.51710645</v>
      </c>
      <c r="C111" s="26">
        <v>0.65838566739846116</v>
      </c>
      <c r="D111" s="26">
        <v>1.2737730923920927</v>
      </c>
      <c r="E111" s="27">
        <v>0.4</v>
      </c>
      <c r="F111" s="26">
        <v>4.4967499999999996</v>
      </c>
      <c r="G111" s="28">
        <v>4.9000000000000004</v>
      </c>
      <c r="H111" s="28">
        <v>12.8</v>
      </c>
    </row>
    <row r="112" spans="1:8" x14ac:dyDescent="0.25">
      <c r="A112" s="16">
        <v>42262</v>
      </c>
      <c r="B112" s="26">
        <v>0.52442865416666662</v>
      </c>
      <c r="C112" s="26">
        <v>0.66579106812036948</v>
      </c>
      <c r="D112" s="26">
        <v>1.3071981748445232</v>
      </c>
      <c r="E112" s="27">
        <v>3.4000000000000004</v>
      </c>
      <c r="F112" s="26">
        <v>5.4036666666666671</v>
      </c>
      <c r="G112" s="28">
        <v>6.9</v>
      </c>
      <c r="H112" s="28">
        <v>11.2</v>
      </c>
    </row>
    <row r="113" spans="1:8" x14ac:dyDescent="0.25">
      <c r="A113" s="16">
        <v>42263</v>
      </c>
      <c r="B113" s="26">
        <v>0.52124342083333353</v>
      </c>
      <c r="C113" s="26">
        <v>0.6628097053864227</v>
      </c>
      <c r="D113" s="26">
        <v>1.2929644536566205</v>
      </c>
      <c r="E113" s="27">
        <v>0.2</v>
      </c>
      <c r="F113" s="26">
        <v>4.3829375000000006</v>
      </c>
      <c r="G113" s="28">
        <v>5.4</v>
      </c>
      <c r="H113" s="28">
        <v>14.4</v>
      </c>
    </row>
    <row r="114" spans="1:8" x14ac:dyDescent="0.25">
      <c r="A114" s="16">
        <v>42264</v>
      </c>
      <c r="B114" s="26">
        <v>0.51923135833333323</v>
      </c>
      <c r="C114" s="26">
        <v>0.66050179298785461</v>
      </c>
      <c r="D114" s="26">
        <v>1.2834310296535072</v>
      </c>
      <c r="E114" s="27">
        <v>0.2</v>
      </c>
      <c r="F114" s="26">
        <v>5.6649166666666693</v>
      </c>
      <c r="G114" s="28">
        <v>8</v>
      </c>
      <c r="H114" s="28">
        <v>10.8</v>
      </c>
    </row>
    <row r="115" spans="1:8" x14ac:dyDescent="0.25">
      <c r="A115" s="16">
        <v>42265</v>
      </c>
      <c r="B115" s="26">
        <v>0.5188949500000003</v>
      </c>
      <c r="C115" s="26">
        <v>0.66033421952102456</v>
      </c>
      <c r="D115" s="26">
        <v>1.2821158236551535</v>
      </c>
      <c r="E115" s="27">
        <v>1.9</v>
      </c>
      <c r="F115" s="26">
        <v>5.2785000000000002</v>
      </c>
      <c r="G115" s="28">
        <v>6</v>
      </c>
      <c r="H115" s="28">
        <v>29.2</v>
      </c>
    </row>
    <row r="116" spans="1:8" x14ac:dyDescent="0.25">
      <c r="A116" s="16">
        <v>42266</v>
      </c>
      <c r="B116" s="26">
        <v>0.50657346250000013</v>
      </c>
      <c r="C116" s="26">
        <v>0.6463507687780029</v>
      </c>
      <c r="D116" s="26">
        <v>1.2239261828426182</v>
      </c>
      <c r="E116" s="27">
        <v>0.2</v>
      </c>
      <c r="F116" s="26">
        <v>3.8770416666666669</v>
      </c>
      <c r="G116" s="28">
        <v>4.4000000000000004</v>
      </c>
      <c r="H116" s="28">
        <v>17.2</v>
      </c>
    </row>
    <row r="117" spans="1:8" x14ac:dyDescent="0.25">
      <c r="A117" s="16">
        <v>42267</v>
      </c>
      <c r="B117" s="26">
        <v>0.50180625833333337</v>
      </c>
      <c r="C117" s="26">
        <v>0.64106924608423799</v>
      </c>
      <c r="D117" s="26">
        <v>1.2015768447345549</v>
      </c>
      <c r="E117" s="27">
        <v>0</v>
      </c>
      <c r="F117" s="26">
        <v>3.9083124999999996</v>
      </c>
      <c r="G117" s="28">
        <v>4.5999999999999996</v>
      </c>
      <c r="H117" s="28">
        <v>16.399999999999999</v>
      </c>
    </row>
    <row r="118" spans="1:8" x14ac:dyDescent="0.25">
      <c r="A118" s="16">
        <v>42268</v>
      </c>
      <c r="B118" s="26">
        <v>0.49891272083333366</v>
      </c>
      <c r="C118" s="26">
        <v>0.63761768092845217</v>
      </c>
      <c r="D118" s="26">
        <v>1.1876976007499989</v>
      </c>
      <c r="E118" s="27">
        <v>0</v>
      </c>
      <c r="F118" s="26">
        <v>3.597729166666666</v>
      </c>
      <c r="G118" s="28">
        <v>2.8</v>
      </c>
      <c r="H118" s="28">
        <v>10.8</v>
      </c>
    </row>
    <row r="119" spans="1:8" x14ac:dyDescent="0.25">
      <c r="A119" s="16">
        <v>42269</v>
      </c>
      <c r="B119" s="26">
        <v>0.49649398750000001</v>
      </c>
      <c r="C119" s="26">
        <v>0.63484225555076179</v>
      </c>
      <c r="D119" s="26">
        <v>1.176235979736292</v>
      </c>
      <c r="E119" s="27">
        <v>0</v>
      </c>
      <c r="F119" s="26">
        <v>3.24925</v>
      </c>
      <c r="G119" s="28">
        <v>4</v>
      </c>
      <c r="H119" s="28">
        <v>21.6</v>
      </c>
    </row>
    <row r="120" spans="1:8" x14ac:dyDescent="0.25">
      <c r="A120" s="16">
        <v>42270</v>
      </c>
      <c r="B120" s="26">
        <v>0.4891504916666663</v>
      </c>
      <c r="C120" s="26">
        <v>0.62542752194364726</v>
      </c>
      <c r="D120" s="26">
        <v>1.140175525577743</v>
      </c>
      <c r="E120" s="27">
        <v>0</v>
      </c>
      <c r="F120" s="26">
        <v>2.6771041666666666</v>
      </c>
      <c r="G120" s="28">
        <v>2.5</v>
      </c>
      <c r="H120" s="28">
        <v>8</v>
      </c>
    </row>
    <row r="121" spans="1:8" x14ac:dyDescent="0.25">
      <c r="A121" s="16">
        <v>42271</v>
      </c>
      <c r="B121" s="26">
        <v>0.47223852083333329</v>
      </c>
      <c r="C121" s="26">
        <v>0.60005581323375412</v>
      </c>
      <c r="D121" s="26">
        <v>1.0524174866616509</v>
      </c>
      <c r="E121" s="27">
        <v>0</v>
      </c>
      <c r="F121" s="26">
        <v>1.6476666666666666</v>
      </c>
      <c r="G121" s="28">
        <v>1</v>
      </c>
      <c r="H121" s="28">
        <v>5.6</v>
      </c>
    </row>
    <row r="122" spans="1:8" x14ac:dyDescent="0.25">
      <c r="A122" s="16">
        <v>42272</v>
      </c>
      <c r="B122" s="26">
        <v>0.47671615833333325</v>
      </c>
      <c r="C122" s="26">
        <v>0.60817148494344864</v>
      </c>
      <c r="D122" s="26">
        <v>1.0774377891919307</v>
      </c>
      <c r="E122" s="27">
        <v>0</v>
      </c>
      <c r="F122" s="26">
        <v>1.8946249999999996</v>
      </c>
      <c r="G122" s="28">
        <v>3</v>
      </c>
      <c r="H122" s="28">
        <v>35.200000000000003</v>
      </c>
    </row>
    <row r="123" spans="1:8" x14ac:dyDescent="0.25">
      <c r="A123" s="16">
        <v>42273</v>
      </c>
      <c r="B123" s="26">
        <v>0.46970055416666656</v>
      </c>
      <c r="C123" s="26">
        <v>0.5978844907907398</v>
      </c>
      <c r="D123" s="26">
        <v>1.0413369203191403</v>
      </c>
      <c r="E123" s="27">
        <v>0</v>
      </c>
      <c r="F123" s="26">
        <v>1.8411875</v>
      </c>
      <c r="G123" s="28">
        <v>2.2999999999999998</v>
      </c>
      <c r="H123" s="28">
        <v>43.6</v>
      </c>
    </row>
    <row r="124" spans="1:8" x14ac:dyDescent="0.25">
      <c r="A124" s="16">
        <v>42274</v>
      </c>
      <c r="B124" s="26">
        <v>0.45804549583333348</v>
      </c>
      <c r="C124" s="26">
        <v>0.57856082109768703</v>
      </c>
      <c r="D124" s="26">
        <v>0.97851003121538838</v>
      </c>
      <c r="E124" s="27">
        <v>0</v>
      </c>
      <c r="F124" s="26">
        <v>1.4203333333333334</v>
      </c>
      <c r="G124" s="28">
        <v>1.4</v>
      </c>
      <c r="H124" s="28">
        <v>12.4</v>
      </c>
    </row>
    <row r="125" spans="1:8" x14ac:dyDescent="0.25">
      <c r="A125" s="16">
        <v>42275</v>
      </c>
      <c r="B125" s="26">
        <v>0.47264732083333333</v>
      </c>
      <c r="C125" s="26">
        <v>0.60278498098858868</v>
      </c>
      <c r="D125" s="26">
        <v>1.0572405111087255</v>
      </c>
      <c r="E125" s="27">
        <v>2.4</v>
      </c>
      <c r="F125" s="26">
        <v>2.3066874999999998</v>
      </c>
      <c r="G125" s="28">
        <v>4</v>
      </c>
      <c r="H125" s="28">
        <v>5.6</v>
      </c>
    </row>
    <row r="126" spans="1:8" x14ac:dyDescent="0.25">
      <c r="A126" s="16">
        <v>42276</v>
      </c>
      <c r="B126" s="26">
        <v>0.47426548749999992</v>
      </c>
      <c r="C126" s="26">
        <v>0.60527451274410959</v>
      </c>
      <c r="D126" s="26">
        <v>1.0657164200600653</v>
      </c>
      <c r="E126" s="27"/>
      <c r="F126" s="26"/>
      <c r="G126" s="28"/>
      <c r="H126" s="28">
        <v>12.8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pane xSplit="1" ySplit="1" topLeftCell="D146" activePane="bottomRight" state="frozen"/>
      <selection pane="topRight" activeCell="B1" sqref="B1"/>
      <selection pane="bottomLeft" activeCell="A2" sqref="A2"/>
      <selection pane="bottomRight" activeCell="W175" sqref="W175"/>
    </sheetView>
  </sheetViews>
  <sheetFormatPr defaultRowHeight="15" x14ac:dyDescent="0.25"/>
  <cols>
    <col min="1" max="1" width="11.140625" style="20" bestFit="1" customWidth="1"/>
    <col min="2" max="2" width="14.42578125" style="21" bestFit="1" customWidth="1"/>
    <col min="3" max="4" width="20.5703125" style="21" bestFit="1" customWidth="1"/>
    <col min="5" max="5" width="19.85546875" style="22" bestFit="1" customWidth="1"/>
    <col min="6" max="6" width="17.28515625" style="21" bestFit="1" customWidth="1"/>
    <col min="7" max="7" width="16.42578125" style="21" bestFit="1" customWidth="1"/>
    <col min="8" max="8" width="15.85546875" style="1" bestFit="1" customWidth="1"/>
    <col min="9" max="9" width="9.5703125" style="1" customWidth="1"/>
  </cols>
  <sheetData>
    <row r="1" spans="1:10" s="15" customFormat="1" ht="30" x14ac:dyDescent="0.25">
      <c r="A1" s="23" t="s">
        <v>915</v>
      </c>
      <c r="B1" s="24" t="s">
        <v>916</v>
      </c>
      <c r="C1" s="24" t="s">
        <v>917</v>
      </c>
      <c r="D1" s="24" t="s">
        <v>918</v>
      </c>
      <c r="E1" s="25" t="s">
        <v>922</v>
      </c>
      <c r="F1" s="24" t="s">
        <v>919</v>
      </c>
      <c r="G1" s="25" t="s">
        <v>920</v>
      </c>
      <c r="H1" s="25" t="s">
        <v>921</v>
      </c>
      <c r="I1" s="14"/>
    </row>
    <row r="2" spans="1:10" x14ac:dyDescent="0.25">
      <c r="A2" s="16">
        <v>42153</v>
      </c>
      <c r="B2" s="17">
        <v>0.39874218695652158</v>
      </c>
      <c r="C2" s="17">
        <v>0.18301830869430941</v>
      </c>
      <c r="D2" s="17">
        <v>0.261092486848645</v>
      </c>
      <c r="E2" s="18">
        <v>0</v>
      </c>
      <c r="F2" s="17">
        <v>11.6</v>
      </c>
      <c r="G2" s="19">
        <v>16.600000000000001</v>
      </c>
      <c r="H2" s="19"/>
    </row>
    <row r="3" spans="1:10" x14ac:dyDescent="0.25">
      <c r="A3" s="16">
        <v>42154</v>
      </c>
      <c r="B3" s="17">
        <v>0.3969746083333332</v>
      </c>
      <c r="C3" s="17">
        <v>0.17558333441405041</v>
      </c>
      <c r="D3" s="17">
        <v>0.23923429015209052</v>
      </c>
      <c r="E3" s="18">
        <v>0</v>
      </c>
      <c r="F3" s="17">
        <v>10.4</v>
      </c>
      <c r="G3" s="19">
        <v>13.9</v>
      </c>
      <c r="H3" s="19"/>
    </row>
    <row r="4" spans="1:10" x14ac:dyDescent="0.25">
      <c r="A4" s="16">
        <v>42155</v>
      </c>
      <c r="B4" s="17">
        <v>0.38458072916666652</v>
      </c>
      <c r="C4" s="17">
        <v>0.15897357381264413</v>
      </c>
      <c r="D4" s="17">
        <v>0.24467781862024451</v>
      </c>
      <c r="E4" s="18">
        <v>0</v>
      </c>
      <c r="F4" s="17">
        <v>10.199999999999999</v>
      </c>
      <c r="G4" s="19">
        <v>12.7</v>
      </c>
      <c r="H4" s="19"/>
    </row>
    <row r="5" spans="1:10" x14ac:dyDescent="0.25">
      <c r="A5" s="16">
        <v>42156</v>
      </c>
      <c r="B5" s="17">
        <v>0.36848209999999998</v>
      </c>
      <c r="C5" s="17">
        <v>0.15695346219649134</v>
      </c>
      <c r="D5" s="17">
        <v>0.33911471605247145</v>
      </c>
      <c r="E5" s="18">
        <v>0</v>
      </c>
      <c r="F5" s="17">
        <v>10.1</v>
      </c>
      <c r="G5" s="19">
        <v>12.7</v>
      </c>
      <c r="H5" s="19">
        <v>32.799999999999997</v>
      </c>
    </row>
    <row r="6" spans="1:10" x14ac:dyDescent="0.25">
      <c r="A6" s="16">
        <v>42157</v>
      </c>
      <c r="B6" s="17">
        <v>0.35571561666666668</v>
      </c>
      <c r="C6" s="17">
        <v>0.13733026025323716</v>
      </c>
      <c r="D6" s="17">
        <v>0.3334894125382481</v>
      </c>
      <c r="E6" s="18">
        <v>0</v>
      </c>
      <c r="F6" s="17">
        <v>10.199999999999999</v>
      </c>
      <c r="G6" s="19">
        <v>11.3</v>
      </c>
      <c r="H6" s="19"/>
    </row>
    <row r="7" spans="1:10" x14ac:dyDescent="0.25">
      <c r="A7" s="16">
        <v>42158</v>
      </c>
      <c r="B7" s="17">
        <v>0.3892755416666665</v>
      </c>
      <c r="C7" s="17">
        <v>0.1878347256674433</v>
      </c>
      <c r="D7" s="17">
        <v>0.34345137194650288</v>
      </c>
      <c r="E7" s="18">
        <v>14.1</v>
      </c>
      <c r="F7" s="17">
        <v>8.9</v>
      </c>
      <c r="G7" s="19">
        <v>10.199999999999999</v>
      </c>
      <c r="H7" s="19"/>
    </row>
    <row r="8" spans="1:10" x14ac:dyDescent="0.25">
      <c r="A8" s="16">
        <v>42159</v>
      </c>
      <c r="B8" s="17">
        <v>0.88773262083333293</v>
      </c>
      <c r="C8" s="17">
        <v>6.8203326665002573</v>
      </c>
      <c r="D8" s="17">
        <v>26.772704390756093</v>
      </c>
      <c r="E8" s="18">
        <v>0</v>
      </c>
      <c r="F8" s="17">
        <v>5.6</v>
      </c>
      <c r="G8" s="19">
        <v>11.1</v>
      </c>
      <c r="H8" s="19">
        <v>44.8</v>
      </c>
    </row>
    <row r="9" spans="1:10" x14ac:dyDescent="0.25">
      <c r="A9" s="16">
        <v>42160</v>
      </c>
      <c r="B9" s="17">
        <v>0.54305886250000002</v>
      </c>
      <c r="C9" s="17">
        <v>0.94512959043361366</v>
      </c>
      <c r="D9" s="17">
        <v>2.7385676932693861</v>
      </c>
      <c r="E9" s="18">
        <v>2.7</v>
      </c>
      <c r="F9" s="17">
        <v>7.1</v>
      </c>
      <c r="G9" s="19">
        <v>13.1</v>
      </c>
      <c r="H9" s="19">
        <v>58.7</v>
      </c>
    </row>
    <row r="10" spans="1:10" x14ac:dyDescent="0.25">
      <c r="A10" s="16">
        <v>42161</v>
      </c>
      <c r="B10" s="17">
        <v>0.46516755833333351</v>
      </c>
      <c r="C10" s="17">
        <v>0.4136140167417714</v>
      </c>
      <c r="D10" s="17">
        <v>0.86444851324993943</v>
      </c>
      <c r="E10" s="18">
        <v>0</v>
      </c>
      <c r="F10" s="17">
        <v>7.6</v>
      </c>
      <c r="G10" s="19">
        <v>11.6</v>
      </c>
      <c r="H10" s="19">
        <v>43.7</v>
      </c>
    </row>
    <row r="11" spans="1:10" x14ac:dyDescent="0.25">
      <c r="A11" s="16">
        <v>42162</v>
      </c>
      <c r="B11" s="17">
        <v>0.4226182916666667</v>
      </c>
      <c r="C11" s="17">
        <v>0.24145819078864408</v>
      </c>
      <c r="D11" s="17">
        <v>0.3687441595499536</v>
      </c>
      <c r="E11" s="18">
        <v>0.5</v>
      </c>
      <c r="F11" s="17">
        <v>8</v>
      </c>
      <c r="G11" s="19">
        <v>11.3</v>
      </c>
      <c r="H11" s="19">
        <v>36</v>
      </c>
    </row>
    <row r="12" spans="1:10" x14ac:dyDescent="0.25">
      <c r="A12" s="16">
        <v>42163</v>
      </c>
      <c r="B12" s="17">
        <v>0.41015840833333367</v>
      </c>
      <c r="C12" s="17">
        <v>0.2047169628625887</v>
      </c>
      <c r="D12" s="17">
        <v>0.28466835075236324</v>
      </c>
      <c r="E12" s="18">
        <v>0.7</v>
      </c>
      <c r="F12" s="17">
        <v>8.3000000000000007</v>
      </c>
      <c r="G12" s="19">
        <v>11.6</v>
      </c>
      <c r="H12" s="19">
        <v>20</v>
      </c>
    </row>
    <row r="13" spans="1:10" x14ac:dyDescent="0.25">
      <c r="A13" s="16">
        <v>42164</v>
      </c>
      <c r="B13" s="17">
        <v>0.39471130416666655</v>
      </c>
      <c r="C13" s="17">
        <v>0.17420168320627472</v>
      </c>
      <c r="D13" s="17">
        <v>0.24760709859530361</v>
      </c>
      <c r="E13" s="18">
        <v>0</v>
      </c>
      <c r="F13" s="17">
        <v>8.6999999999999993</v>
      </c>
      <c r="G13" s="19">
        <v>11.1</v>
      </c>
      <c r="H13" s="19">
        <v>23.2</v>
      </c>
    </row>
    <row r="14" spans="1:10" x14ac:dyDescent="0.25">
      <c r="A14" s="16">
        <v>42165</v>
      </c>
      <c r="B14" s="17">
        <v>0.38801507500000004</v>
      </c>
      <c r="C14" s="17">
        <v>0.16489609709428507</v>
      </c>
      <c r="D14" s="17">
        <v>0.24906672629925816</v>
      </c>
      <c r="E14" s="18">
        <v>0.7</v>
      </c>
      <c r="F14" s="17">
        <v>9.1</v>
      </c>
      <c r="G14" s="19">
        <v>11.6</v>
      </c>
      <c r="H14" s="19"/>
    </row>
    <row r="15" spans="1:10" x14ac:dyDescent="0.25">
      <c r="A15" s="16">
        <v>42166</v>
      </c>
      <c r="B15" s="17">
        <v>0.37413503749999982</v>
      </c>
      <c r="C15" s="17">
        <v>0.14779076021314622</v>
      </c>
      <c r="D15" s="17">
        <v>0.26184732961626334</v>
      </c>
      <c r="E15" s="18">
        <v>0</v>
      </c>
      <c r="F15" s="17">
        <v>9.6999999999999993</v>
      </c>
      <c r="G15" s="19">
        <v>11.7</v>
      </c>
      <c r="H15" s="19"/>
    </row>
    <row r="16" spans="1:10" s="1" customFormat="1" x14ac:dyDescent="0.25">
      <c r="A16" s="16">
        <v>42167</v>
      </c>
      <c r="B16" s="17">
        <v>0.3623224208333331</v>
      </c>
      <c r="C16" s="17">
        <v>0.14281522464257784</v>
      </c>
      <c r="D16" s="17">
        <v>0.31553469529173489</v>
      </c>
      <c r="E16" s="18">
        <v>0</v>
      </c>
      <c r="F16" s="17">
        <v>10.199999999999999</v>
      </c>
      <c r="G16" s="19">
        <v>12.1</v>
      </c>
      <c r="H16" s="19"/>
      <c r="J16"/>
    </row>
    <row r="17" spans="1:10" s="1" customFormat="1" x14ac:dyDescent="0.25">
      <c r="A17" s="16">
        <v>42168</v>
      </c>
      <c r="B17" s="17">
        <v>0.37158003750000007</v>
      </c>
      <c r="C17" s="17">
        <v>0.13946407500808783</v>
      </c>
      <c r="D17" s="17">
        <v>0.24106572463277387</v>
      </c>
      <c r="E17" s="18">
        <v>0</v>
      </c>
      <c r="F17" s="17">
        <v>10.5</v>
      </c>
      <c r="G17" s="19">
        <v>14.4</v>
      </c>
      <c r="H17" s="19"/>
      <c r="J17"/>
    </row>
    <row r="18" spans="1:10" s="1" customFormat="1" x14ac:dyDescent="0.25">
      <c r="A18" s="16">
        <v>42169</v>
      </c>
      <c r="B18" s="17">
        <v>0.36827557083333357</v>
      </c>
      <c r="C18" s="17">
        <v>0.13700966852803712</v>
      </c>
      <c r="D18" s="17">
        <v>0.25133699209469995</v>
      </c>
      <c r="E18" s="18">
        <v>0</v>
      </c>
      <c r="F18" s="17">
        <v>10.5</v>
      </c>
      <c r="G18" s="19">
        <v>13.7</v>
      </c>
      <c r="H18" s="19"/>
      <c r="J18"/>
    </row>
    <row r="19" spans="1:10" s="1" customFormat="1" x14ac:dyDescent="0.25">
      <c r="A19" s="16">
        <v>42170</v>
      </c>
      <c r="B19" s="17">
        <v>0.35767657916666679</v>
      </c>
      <c r="C19" s="17">
        <v>0.13296684060379843</v>
      </c>
      <c r="D19" s="17">
        <v>0.30139181407771543</v>
      </c>
      <c r="E19" s="18">
        <v>0</v>
      </c>
      <c r="F19" s="17">
        <v>11.7</v>
      </c>
      <c r="G19" s="19">
        <v>16.399999999999999</v>
      </c>
      <c r="H19" s="19">
        <v>17</v>
      </c>
      <c r="J19"/>
    </row>
    <row r="20" spans="1:10" s="1" customFormat="1" x14ac:dyDescent="0.25">
      <c r="A20" s="16">
        <v>42171</v>
      </c>
      <c r="B20" s="17">
        <v>0.35433804583333323</v>
      </c>
      <c r="C20" s="17">
        <v>0.1345550383067842</v>
      </c>
      <c r="D20" s="17">
        <v>0.32994360003386469</v>
      </c>
      <c r="E20" s="18">
        <v>0.2</v>
      </c>
      <c r="F20" s="17">
        <v>11.9</v>
      </c>
      <c r="G20" s="19">
        <v>16.100000000000001</v>
      </c>
      <c r="H20" s="19">
        <v>17.7</v>
      </c>
      <c r="J20"/>
    </row>
    <row r="21" spans="1:10" s="1" customFormat="1" x14ac:dyDescent="0.25">
      <c r="A21" s="16">
        <v>42172</v>
      </c>
      <c r="B21" s="17">
        <v>0.34127986666666693</v>
      </c>
      <c r="C21" s="17">
        <v>0.13768127095762647</v>
      </c>
      <c r="D21" s="17">
        <v>0.42783306866444826</v>
      </c>
      <c r="E21" s="18">
        <v>0</v>
      </c>
      <c r="F21" s="17">
        <v>12.1</v>
      </c>
      <c r="G21" s="19">
        <v>15.4</v>
      </c>
      <c r="H21" s="19">
        <v>15.6</v>
      </c>
      <c r="J21"/>
    </row>
    <row r="22" spans="1:10" s="1" customFormat="1" x14ac:dyDescent="0.25">
      <c r="A22" s="16">
        <v>42173</v>
      </c>
      <c r="B22" s="17">
        <v>0.32599670833333361</v>
      </c>
      <c r="C22" s="17">
        <v>0.15811716473254955</v>
      </c>
      <c r="D22" s="17">
        <v>0.61735823489547925</v>
      </c>
      <c r="E22" s="18">
        <v>0</v>
      </c>
      <c r="F22" s="17">
        <v>12.7</v>
      </c>
      <c r="G22" s="19">
        <v>14.9</v>
      </c>
      <c r="H22" s="19">
        <v>30.4</v>
      </c>
      <c r="J22"/>
    </row>
    <row r="23" spans="1:10" s="1" customFormat="1" x14ac:dyDescent="0.25">
      <c r="A23" s="16">
        <v>42174</v>
      </c>
      <c r="B23" s="17">
        <v>0.31828912500000012</v>
      </c>
      <c r="C23" s="17">
        <v>0.16598265749799382</v>
      </c>
      <c r="D23" s="17">
        <v>0.70203469890841763</v>
      </c>
      <c r="E23" s="18">
        <v>0</v>
      </c>
      <c r="F23" s="17">
        <v>13.8</v>
      </c>
      <c r="G23" s="19">
        <v>16.7</v>
      </c>
      <c r="H23" s="19">
        <v>34.4</v>
      </c>
      <c r="J23"/>
    </row>
    <row r="24" spans="1:10" s="1" customFormat="1" x14ac:dyDescent="0.25">
      <c r="A24" s="16">
        <v>42175</v>
      </c>
      <c r="B24" s="17">
        <v>0.34425857083333317</v>
      </c>
      <c r="C24" s="17">
        <v>0.13979804784737776</v>
      </c>
      <c r="D24" s="17">
        <v>0.41814694133637742</v>
      </c>
      <c r="E24" s="18">
        <v>0</v>
      </c>
      <c r="F24" s="17">
        <v>13.6</v>
      </c>
      <c r="G24" s="19">
        <v>17.899999999999999</v>
      </c>
      <c r="H24" s="19">
        <v>18.8</v>
      </c>
      <c r="J24"/>
    </row>
    <row r="25" spans="1:10" s="1" customFormat="1" x14ac:dyDescent="0.25">
      <c r="A25" s="16">
        <v>42176</v>
      </c>
      <c r="B25" s="17">
        <v>0.34489732083333324</v>
      </c>
      <c r="C25" s="17">
        <v>0.13456666906189266</v>
      </c>
      <c r="D25" s="17">
        <v>0.39066903859409846</v>
      </c>
      <c r="E25" s="18">
        <v>2</v>
      </c>
      <c r="F25" s="17">
        <v>14.4</v>
      </c>
      <c r="G25" s="19">
        <v>18.2</v>
      </c>
      <c r="H25" s="19">
        <v>34</v>
      </c>
      <c r="J25"/>
    </row>
    <row r="26" spans="1:10" s="1" customFormat="1" x14ac:dyDescent="0.25">
      <c r="A26" s="16">
        <v>42177</v>
      </c>
      <c r="B26" s="17">
        <v>0.33228413749999997</v>
      </c>
      <c r="C26" s="17">
        <v>0.14805255194874117</v>
      </c>
      <c r="D26" s="17">
        <v>0.53198354497437139</v>
      </c>
      <c r="E26" s="18">
        <v>0</v>
      </c>
      <c r="F26" s="17">
        <v>15.6</v>
      </c>
      <c r="G26" s="19">
        <v>18.600000000000001</v>
      </c>
      <c r="H26" s="19">
        <v>32</v>
      </c>
      <c r="J26"/>
    </row>
    <row r="27" spans="1:10" s="1" customFormat="1" x14ac:dyDescent="0.25">
      <c r="A27" s="16">
        <v>42178</v>
      </c>
      <c r="B27" s="17">
        <v>0.33292288749999993</v>
      </c>
      <c r="C27" s="17">
        <v>0.14371255415759551</v>
      </c>
      <c r="D27" s="17">
        <v>0.50848816140696951</v>
      </c>
      <c r="E27" s="18">
        <v>0</v>
      </c>
      <c r="F27" s="17">
        <v>14.7</v>
      </c>
      <c r="G27" s="19">
        <v>18</v>
      </c>
      <c r="H27" s="19">
        <v>27</v>
      </c>
      <c r="J27"/>
    </row>
    <row r="28" spans="1:10" s="1" customFormat="1" x14ac:dyDescent="0.25">
      <c r="A28" s="16">
        <v>42179</v>
      </c>
      <c r="B28" s="17">
        <v>0.33659144166666649</v>
      </c>
      <c r="C28" s="17">
        <v>0.13614846254869156</v>
      </c>
      <c r="D28" s="17">
        <v>0.45111625689116136</v>
      </c>
      <c r="E28" s="18">
        <v>0</v>
      </c>
      <c r="F28" s="17">
        <v>13.8</v>
      </c>
      <c r="G28" s="19">
        <v>17.5</v>
      </c>
      <c r="H28" s="19">
        <v>20.399999999999999</v>
      </c>
      <c r="J28"/>
    </row>
    <row r="29" spans="1:10" s="1" customFormat="1" x14ac:dyDescent="0.25">
      <c r="A29" s="16">
        <v>42180</v>
      </c>
      <c r="B29" s="17">
        <v>0.33611024999999972</v>
      </c>
      <c r="C29" s="17">
        <v>0.13928482482195456</v>
      </c>
      <c r="D29" s="17">
        <v>0.46822143506713104</v>
      </c>
      <c r="E29" s="18">
        <v>1.4</v>
      </c>
      <c r="F29" s="17">
        <v>13.7</v>
      </c>
      <c r="G29" s="19">
        <v>17.2</v>
      </c>
      <c r="H29" s="19">
        <v>48.8</v>
      </c>
      <c r="J29"/>
    </row>
    <row r="30" spans="1:10" s="1" customFormat="1" x14ac:dyDescent="0.25">
      <c r="A30" s="16">
        <v>42181</v>
      </c>
      <c r="B30" s="17">
        <v>0.37418400833333337</v>
      </c>
      <c r="C30" s="17">
        <v>0.15021710753911441</v>
      </c>
      <c r="D30" s="17">
        <v>0.27237305887727697</v>
      </c>
      <c r="E30" s="18">
        <v>11.6</v>
      </c>
      <c r="F30" s="17">
        <v>13.3</v>
      </c>
      <c r="G30" s="19">
        <v>15.8</v>
      </c>
      <c r="H30" s="19">
        <v>116</v>
      </c>
      <c r="J30"/>
    </row>
    <row r="31" spans="1:10" s="1" customFormat="1" x14ac:dyDescent="0.25">
      <c r="A31" s="16">
        <v>42182</v>
      </c>
      <c r="B31" s="17">
        <v>0.5731418583333332</v>
      </c>
      <c r="C31" s="17">
        <v>1.4729956597632343</v>
      </c>
      <c r="D31" s="17">
        <v>4.9036351287648783</v>
      </c>
      <c r="E31" s="18">
        <v>2.2999999999999998</v>
      </c>
      <c r="F31" s="17">
        <v>9.9</v>
      </c>
      <c r="G31" s="19">
        <v>14</v>
      </c>
      <c r="H31" s="19">
        <v>68</v>
      </c>
      <c r="J31"/>
    </row>
    <row r="32" spans="1:10" s="1" customFormat="1" x14ac:dyDescent="0.25">
      <c r="A32" s="16">
        <v>42183</v>
      </c>
      <c r="B32" s="17">
        <v>0.51882681666666663</v>
      </c>
      <c r="C32" s="17">
        <v>0.77665792242909282</v>
      </c>
      <c r="D32" s="17">
        <v>2.1416026783603912</v>
      </c>
      <c r="E32" s="18">
        <v>0.2</v>
      </c>
      <c r="F32" s="17">
        <v>8.6999999999999993</v>
      </c>
      <c r="G32" s="19">
        <v>13.1</v>
      </c>
      <c r="H32" s="19">
        <v>138</v>
      </c>
      <c r="J32"/>
    </row>
    <row r="33" spans="1:10" s="1" customFormat="1" x14ac:dyDescent="0.25">
      <c r="A33" s="16">
        <v>42184</v>
      </c>
      <c r="B33" s="17">
        <v>0.44942450000000006</v>
      </c>
      <c r="C33" s="17">
        <v>0.3348054228536344</v>
      </c>
      <c r="D33" s="17">
        <v>0.61352403609385764</v>
      </c>
      <c r="E33" s="18">
        <v>0.5</v>
      </c>
      <c r="F33" s="17">
        <v>10.6</v>
      </c>
      <c r="G33" s="19">
        <v>16.2</v>
      </c>
      <c r="H33" s="19">
        <v>45.2</v>
      </c>
      <c r="J33"/>
    </row>
    <row r="34" spans="1:10" s="1" customFormat="1" x14ac:dyDescent="0.25">
      <c r="A34" s="16">
        <v>42185</v>
      </c>
      <c r="B34" s="17">
        <v>0.41469779166666637</v>
      </c>
      <c r="C34" s="17">
        <v>0.21690606193475478</v>
      </c>
      <c r="D34" s="17">
        <v>0.30995328183867249</v>
      </c>
      <c r="E34" s="18">
        <v>2.4</v>
      </c>
      <c r="F34" s="17">
        <v>11.2</v>
      </c>
      <c r="G34" s="19">
        <v>15</v>
      </c>
      <c r="H34" s="19">
        <v>74.8</v>
      </c>
      <c r="J34"/>
    </row>
    <row r="35" spans="1:10" s="1" customFormat="1" x14ac:dyDescent="0.25">
      <c r="A35" s="16">
        <v>42186</v>
      </c>
      <c r="B35" s="17">
        <v>0.45728325416666665</v>
      </c>
      <c r="C35" s="17">
        <v>0.37656635850487502</v>
      </c>
      <c r="D35" s="17">
        <v>0.74959738617026461</v>
      </c>
      <c r="E35" s="18">
        <v>17.100000000000001</v>
      </c>
      <c r="F35" s="17">
        <v>10.4</v>
      </c>
      <c r="G35" s="19">
        <v>13.4</v>
      </c>
      <c r="H35" s="19">
        <v>80</v>
      </c>
      <c r="J35"/>
    </row>
    <row r="36" spans="1:10" s="1" customFormat="1" x14ac:dyDescent="0.25">
      <c r="A36" s="16">
        <v>42187</v>
      </c>
      <c r="B36" s="17">
        <v>0.45864592083333316</v>
      </c>
      <c r="C36" s="17">
        <v>0.36855637053939899</v>
      </c>
      <c r="D36" s="17">
        <v>0.7050527369160543</v>
      </c>
      <c r="E36" s="18">
        <v>5.6</v>
      </c>
      <c r="F36" s="17">
        <v>9.1999999999999993</v>
      </c>
      <c r="G36" s="19">
        <v>11.4</v>
      </c>
      <c r="H36" s="19">
        <v>187.2</v>
      </c>
      <c r="J36"/>
    </row>
    <row r="37" spans="1:10" s="1" customFormat="1" x14ac:dyDescent="0.25">
      <c r="A37" s="16">
        <v>42188</v>
      </c>
      <c r="B37" s="17">
        <v>0.51353370833333323</v>
      </c>
      <c r="C37" s="17">
        <v>0.68856795092916523</v>
      </c>
      <c r="D37" s="17">
        <v>1.7820512447673125</v>
      </c>
      <c r="E37" s="18">
        <v>0</v>
      </c>
      <c r="F37" s="17">
        <v>10.1</v>
      </c>
      <c r="G37" s="19">
        <v>16</v>
      </c>
      <c r="H37" s="19">
        <v>59.2</v>
      </c>
      <c r="J37"/>
    </row>
    <row r="38" spans="1:10" s="1" customFormat="1" x14ac:dyDescent="0.25">
      <c r="A38" s="16">
        <v>42189</v>
      </c>
      <c r="B38" s="17">
        <v>0.46182263749999963</v>
      </c>
      <c r="C38" s="17">
        <v>0.38466719339809158</v>
      </c>
      <c r="D38" s="17">
        <v>0.7566167376805879</v>
      </c>
      <c r="E38" s="18">
        <v>0</v>
      </c>
      <c r="F38" s="17">
        <v>10.9</v>
      </c>
      <c r="G38" s="19">
        <v>16.100000000000001</v>
      </c>
      <c r="H38" s="19">
        <v>67.599999999999994</v>
      </c>
      <c r="J38"/>
    </row>
    <row r="39" spans="1:10" s="1" customFormat="1" x14ac:dyDescent="0.25">
      <c r="A39" s="16">
        <v>42190</v>
      </c>
      <c r="B39" s="17">
        <v>0.42256719166666662</v>
      </c>
      <c r="C39" s="17">
        <v>0.23827877051910851</v>
      </c>
      <c r="D39" s="17">
        <v>0.3548675286240055</v>
      </c>
      <c r="E39" s="18">
        <v>0</v>
      </c>
      <c r="F39" s="17">
        <v>12.5</v>
      </c>
      <c r="G39" s="19">
        <v>18.5</v>
      </c>
      <c r="H39" s="19">
        <v>40.799999999999997</v>
      </c>
      <c r="J39"/>
    </row>
    <row r="40" spans="1:10" s="1" customFormat="1" x14ac:dyDescent="0.25">
      <c r="A40" s="16">
        <v>42191</v>
      </c>
      <c r="B40" s="17">
        <v>0.39806048333333349</v>
      </c>
      <c r="C40" s="17">
        <v>0.17728348798896934</v>
      </c>
      <c r="D40" s="17">
        <v>0.23985156885797254</v>
      </c>
      <c r="E40" s="18">
        <v>0</v>
      </c>
      <c r="F40" s="17">
        <v>14</v>
      </c>
      <c r="G40" s="19">
        <v>19.899999999999999</v>
      </c>
      <c r="H40" s="19">
        <v>17.3</v>
      </c>
      <c r="J40"/>
    </row>
    <row r="41" spans="1:10" s="1" customFormat="1" x14ac:dyDescent="0.25">
      <c r="A41" s="16">
        <v>42192</v>
      </c>
      <c r="B41" s="17">
        <v>0.39180073333333332</v>
      </c>
      <c r="C41" s="17">
        <v>0.16503762533478095</v>
      </c>
      <c r="D41" s="17">
        <v>0.22536944924951494</v>
      </c>
      <c r="E41" s="18">
        <v>2.2000000000000002</v>
      </c>
      <c r="F41" s="17">
        <v>12.6</v>
      </c>
      <c r="G41" s="19">
        <v>17</v>
      </c>
      <c r="H41" s="19">
        <v>29.2</v>
      </c>
      <c r="J41"/>
    </row>
    <row r="42" spans="1:10" s="1" customFormat="1" x14ac:dyDescent="0.25">
      <c r="A42" s="16">
        <v>42193</v>
      </c>
      <c r="B42" s="17">
        <v>0.37837846666666658</v>
      </c>
      <c r="C42" s="17">
        <v>0.1467313583098524</v>
      </c>
      <c r="D42" s="17">
        <v>0.22984253419602738</v>
      </c>
      <c r="E42" s="18">
        <v>0.2</v>
      </c>
      <c r="F42" s="17">
        <v>12.1</v>
      </c>
      <c r="G42" s="19">
        <v>16.3</v>
      </c>
      <c r="H42" s="19">
        <v>31.2</v>
      </c>
      <c r="J42"/>
    </row>
    <row r="43" spans="1:10" s="1" customFormat="1" x14ac:dyDescent="0.25">
      <c r="A43" s="16">
        <v>42194</v>
      </c>
      <c r="B43" s="17">
        <v>0.35840262499999992</v>
      </c>
      <c r="C43" s="17">
        <v>0.13640010057976446</v>
      </c>
      <c r="D43" s="17">
        <v>0.3120648228473426</v>
      </c>
      <c r="E43" s="18">
        <v>0.6</v>
      </c>
      <c r="F43" s="17">
        <v>12.5</v>
      </c>
      <c r="G43" s="19">
        <v>15.2</v>
      </c>
      <c r="H43" s="19">
        <v>30.8</v>
      </c>
      <c r="J43"/>
    </row>
    <row r="44" spans="1:10" s="1" customFormat="1" x14ac:dyDescent="0.25">
      <c r="A44" s="16">
        <v>42195</v>
      </c>
      <c r="B44" s="17">
        <v>0.38177448750000015</v>
      </c>
      <c r="C44" s="17">
        <v>0.15162731130269594</v>
      </c>
      <c r="D44" s="17">
        <v>0.22989122927527603</v>
      </c>
      <c r="E44" s="18">
        <v>0</v>
      </c>
      <c r="F44" s="17">
        <v>12.7</v>
      </c>
      <c r="G44" s="19">
        <v>15.4</v>
      </c>
      <c r="H44" s="19">
        <v>57.2</v>
      </c>
      <c r="J44"/>
    </row>
    <row r="45" spans="1:10" s="1" customFormat="1" x14ac:dyDescent="0.25">
      <c r="A45" s="16">
        <v>42196</v>
      </c>
      <c r="B45" s="17">
        <v>0.37245725416666658</v>
      </c>
      <c r="C45" s="17">
        <v>0.14174581135002337</v>
      </c>
      <c r="D45" s="17">
        <v>0.24562240497006185</v>
      </c>
      <c r="E45" s="18">
        <v>0.6</v>
      </c>
      <c r="F45" s="17">
        <v>11.6</v>
      </c>
      <c r="G45" s="19">
        <v>13</v>
      </c>
      <c r="H45" s="19">
        <v>27.2</v>
      </c>
      <c r="J45"/>
    </row>
    <row r="46" spans="1:10" s="1" customFormat="1" x14ac:dyDescent="0.25">
      <c r="A46" s="16">
        <v>42197</v>
      </c>
      <c r="B46" s="17">
        <v>0.47049473333333341</v>
      </c>
      <c r="C46" s="17">
        <v>1.1648133098140667</v>
      </c>
      <c r="D46" s="17">
        <v>4.1864261673853109</v>
      </c>
      <c r="E46" s="18">
        <v>30.8</v>
      </c>
      <c r="F46" s="17">
        <v>11</v>
      </c>
      <c r="G46" s="19">
        <v>13.8</v>
      </c>
      <c r="H46" s="19">
        <v>683</v>
      </c>
      <c r="J46"/>
    </row>
    <row r="47" spans="1:10" s="1" customFormat="1" x14ac:dyDescent="0.25">
      <c r="A47" s="16">
        <v>42198</v>
      </c>
      <c r="B47" s="17">
        <v>1.1769415875000002</v>
      </c>
      <c r="C47" s="17">
        <v>14.716035082780229</v>
      </c>
      <c r="D47" s="17">
        <v>60.190504373107139</v>
      </c>
      <c r="E47" s="18">
        <v>13.5</v>
      </c>
      <c r="F47" s="17">
        <v>8.5</v>
      </c>
      <c r="G47" s="19">
        <v>13.6</v>
      </c>
      <c r="H47" s="19">
        <v>2160</v>
      </c>
      <c r="J47"/>
    </row>
    <row r="48" spans="1:10" s="1" customFormat="1" x14ac:dyDescent="0.25">
      <c r="A48" s="16">
        <v>42199</v>
      </c>
      <c r="B48" s="17">
        <v>1.7696100333333327</v>
      </c>
      <c r="C48" s="17">
        <v>41.498567654942796</v>
      </c>
      <c r="D48" s="17">
        <v>176.04076831520106</v>
      </c>
      <c r="E48" s="18">
        <v>0.4</v>
      </c>
      <c r="F48" s="17">
        <v>8</v>
      </c>
      <c r="G48" s="19">
        <v>13.1</v>
      </c>
      <c r="H48" s="19">
        <v>4157</v>
      </c>
      <c r="J48"/>
    </row>
    <row r="49" spans="1:10" s="1" customFormat="1" x14ac:dyDescent="0.25">
      <c r="A49" s="16">
        <v>42200</v>
      </c>
      <c r="B49" s="17">
        <v>1.0417182125</v>
      </c>
      <c r="C49" s="17">
        <v>11.808499419416227</v>
      </c>
      <c r="D49" s="17">
        <v>48.069244207657697</v>
      </c>
      <c r="E49" s="18">
        <v>0</v>
      </c>
      <c r="F49" s="17">
        <v>8.8000000000000007</v>
      </c>
      <c r="G49" s="19">
        <v>14.4</v>
      </c>
      <c r="H49" s="19">
        <v>1257.3</v>
      </c>
      <c r="J49"/>
    </row>
    <row r="50" spans="1:10" s="1" customFormat="1" x14ac:dyDescent="0.25">
      <c r="A50" s="16">
        <v>42201</v>
      </c>
      <c r="B50" s="17">
        <v>0.55060675833333339</v>
      </c>
      <c r="C50" s="17">
        <v>0.97938204509465754</v>
      </c>
      <c r="D50" s="17">
        <v>2.8430924101090209</v>
      </c>
      <c r="E50" s="18">
        <v>0</v>
      </c>
      <c r="F50" s="17">
        <v>10.199999999999999</v>
      </c>
      <c r="G50" s="19">
        <v>14.5</v>
      </c>
      <c r="H50" s="19">
        <v>1070.7</v>
      </c>
      <c r="J50"/>
    </row>
    <row r="51" spans="1:10" s="1" customFormat="1" x14ac:dyDescent="0.25">
      <c r="A51" s="16">
        <v>42202</v>
      </c>
      <c r="B51" s="17">
        <v>0.50127822499999997</v>
      </c>
      <c r="C51" s="17">
        <v>0.5919381874395494</v>
      </c>
      <c r="D51" s="17">
        <v>1.4290913210722387</v>
      </c>
      <c r="E51" s="18">
        <v>8.6999999999999993</v>
      </c>
      <c r="F51" s="17">
        <v>11.1</v>
      </c>
      <c r="G51" s="19">
        <v>15.2</v>
      </c>
      <c r="H51" s="19">
        <v>243.3</v>
      </c>
      <c r="J51"/>
    </row>
    <row r="52" spans="1:10" s="1" customFormat="1" x14ac:dyDescent="0.25">
      <c r="A52" s="16">
        <v>42203</v>
      </c>
      <c r="B52" s="17">
        <v>0.48493261250000047</v>
      </c>
      <c r="C52" s="17">
        <v>0.50922046273618637</v>
      </c>
      <c r="D52" s="17">
        <v>1.1645740816540022</v>
      </c>
      <c r="E52" s="18">
        <v>1.7</v>
      </c>
      <c r="F52" s="17">
        <v>11.3</v>
      </c>
      <c r="G52" s="19">
        <v>14.4</v>
      </c>
      <c r="H52" s="19">
        <v>704</v>
      </c>
      <c r="J52"/>
    </row>
    <row r="53" spans="1:10" s="1" customFormat="1" x14ac:dyDescent="0.25">
      <c r="A53" s="16">
        <v>42204</v>
      </c>
      <c r="B53" s="17">
        <v>0.4601214333333335</v>
      </c>
      <c r="C53" s="17">
        <v>0.37428710248355324</v>
      </c>
      <c r="D53" s="17">
        <v>0.72117375108736803</v>
      </c>
      <c r="E53" s="18">
        <v>0</v>
      </c>
      <c r="F53" s="17">
        <v>10.9</v>
      </c>
      <c r="G53" s="19">
        <v>13.9</v>
      </c>
      <c r="H53" s="19">
        <v>208.7</v>
      </c>
      <c r="J53"/>
    </row>
    <row r="54" spans="1:10" s="1" customFormat="1" x14ac:dyDescent="0.25">
      <c r="A54" s="16">
        <v>42205</v>
      </c>
      <c r="B54" s="17">
        <v>0.44309661666666672</v>
      </c>
      <c r="C54" s="17">
        <v>0.3037513514981286</v>
      </c>
      <c r="D54" s="17">
        <v>0.51544832842689658</v>
      </c>
      <c r="E54" s="18">
        <v>8</v>
      </c>
      <c r="F54" s="17">
        <v>11.8</v>
      </c>
      <c r="G54" s="19">
        <v>14.5</v>
      </c>
      <c r="H54" s="19">
        <v>204</v>
      </c>
      <c r="J54"/>
    </row>
    <row r="55" spans="1:10" s="1" customFormat="1" x14ac:dyDescent="0.25">
      <c r="A55" s="16">
        <v>42206</v>
      </c>
      <c r="B55" s="17">
        <v>0.43493126250000019</v>
      </c>
      <c r="C55" s="17">
        <v>0.27652406614153957</v>
      </c>
      <c r="D55" s="17">
        <v>0.44627898915113634</v>
      </c>
      <c r="E55" s="18">
        <v>0</v>
      </c>
      <c r="F55" s="17">
        <v>12.4</v>
      </c>
      <c r="G55" s="19">
        <v>14.2</v>
      </c>
      <c r="H55" s="19">
        <v>285.3</v>
      </c>
      <c r="J55"/>
    </row>
    <row r="56" spans="1:10" s="1" customFormat="1" x14ac:dyDescent="0.25">
      <c r="A56" s="16">
        <v>42207</v>
      </c>
      <c r="B56" s="17">
        <v>0.45166864166666643</v>
      </c>
      <c r="C56" s="17">
        <v>0.35397114419167153</v>
      </c>
      <c r="D56" s="17">
        <v>0.68473019239177457</v>
      </c>
      <c r="E56" s="18">
        <v>0</v>
      </c>
      <c r="F56" s="17">
        <v>11.8</v>
      </c>
      <c r="G56" s="19">
        <v>13.9</v>
      </c>
      <c r="H56" s="19">
        <v>134.69999999999999</v>
      </c>
      <c r="J56"/>
    </row>
    <row r="57" spans="1:10" s="1" customFormat="1" x14ac:dyDescent="0.25">
      <c r="A57" s="16">
        <v>42208</v>
      </c>
      <c r="B57" s="17">
        <v>0.47701211249999981</v>
      </c>
      <c r="C57" s="17">
        <v>0.52234424905435628</v>
      </c>
      <c r="D57" s="17">
        <v>1.2741119607331182</v>
      </c>
      <c r="E57" s="18">
        <v>0</v>
      </c>
      <c r="F57" s="17">
        <v>12.5</v>
      </c>
      <c r="G57" s="19">
        <v>14.7</v>
      </c>
      <c r="H57" s="19">
        <v>114.7</v>
      </c>
      <c r="J57"/>
    </row>
    <row r="58" spans="1:10" s="1" customFormat="1" x14ac:dyDescent="0.25">
      <c r="A58" s="16">
        <v>42209</v>
      </c>
      <c r="B58" s="17">
        <v>0.51436408333333339</v>
      </c>
      <c r="C58" s="17">
        <v>0.78914261818425191</v>
      </c>
      <c r="D58" s="17">
        <v>2.226062913442834</v>
      </c>
      <c r="E58" s="18">
        <v>0</v>
      </c>
      <c r="F58" s="17">
        <v>12.6</v>
      </c>
      <c r="G58" s="19">
        <v>15.4</v>
      </c>
      <c r="H58" s="19">
        <v>139.30000000000001</v>
      </c>
      <c r="J58"/>
    </row>
    <row r="59" spans="1:10" s="1" customFormat="1" x14ac:dyDescent="0.25">
      <c r="A59" s="16">
        <v>42210</v>
      </c>
      <c r="B59" s="17">
        <v>0.55774585416666655</v>
      </c>
      <c r="C59" s="17">
        <v>1.098396991982163</v>
      </c>
      <c r="D59" s="17">
        <v>3.3289469395487026</v>
      </c>
      <c r="E59" s="18">
        <v>1.7</v>
      </c>
      <c r="F59" s="17">
        <v>12.5</v>
      </c>
      <c r="G59" s="19">
        <v>15.8</v>
      </c>
      <c r="H59" s="19">
        <v>110</v>
      </c>
      <c r="J59"/>
    </row>
    <row r="60" spans="1:10" s="1" customFormat="1" x14ac:dyDescent="0.25">
      <c r="A60" s="16">
        <v>42211</v>
      </c>
      <c r="B60" s="17">
        <v>0.58020217500000015</v>
      </c>
      <c r="C60" s="17">
        <v>1.235139843946522</v>
      </c>
      <c r="D60" s="17">
        <v>3.795565891160313</v>
      </c>
      <c r="E60" s="18">
        <v>17.100000000000001</v>
      </c>
      <c r="F60" s="17">
        <v>12.3</v>
      </c>
      <c r="G60" s="19">
        <v>14.2</v>
      </c>
      <c r="H60" s="19">
        <v>418.7</v>
      </c>
      <c r="J60"/>
    </row>
    <row r="61" spans="1:10" s="1" customFormat="1" x14ac:dyDescent="0.25">
      <c r="A61" s="16">
        <v>42212</v>
      </c>
      <c r="B61" s="17">
        <v>0.51949324583333356</v>
      </c>
      <c r="C61" s="17">
        <v>0.74532741156390492</v>
      </c>
      <c r="D61" s="17">
        <v>1.9973409754768621</v>
      </c>
      <c r="E61" s="18">
        <v>4.5</v>
      </c>
      <c r="F61" s="17">
        <v>12.6</v>
      </c>
      <c r="G61" s="19">
        <v>14.2</v>
      </c>
      <c r="H61" s="19">
        <v>420</v>
      </c>
      <c r="J61"/>
    </row>
    <row r="62" spans="1:10" s="1" customFormat="1" x14ac:dyDescent="0.25">
      <c r="A62" s="16">
        <v>42213</v>
      </c>
      <c r="B62" s="17">
        <v>0.47060119166666675</v>
      </c>
      <c r="C62" s="17">
        <v>0.43127992779198765</v>
      </c>
      <c r="D62" s="17">
        <v>0.90845563978734967</v>
      </c>
      <c r="E62" s="18">
        <v>1.8</v>
      </c>
      <c r="F62" s="17">
        <v>12.1</v>
      </c>
      <c r="G62" s="19">
        <v>13.8</v>
      </c>
      <c r="H62" s="19">
        <v>87.2</v>
      </c>
      <c r="J62"/>
    </row>
    <row r="63" spans="1:10" s="1" customFormat="1" x14ac:dyDescent="0.25">
      <c r="A63" s="16">
        <v>42214</v>
      </c>
      <c r="B63" s="17">
        <v>0.52779486666666653</v>
      </c>
      <c r="C63" s="17">
        <v>0.81251840097227068</v>
      </c>
      <c r="D63" s="17">
        <v>2.2441847170372307</v>
      </c>
      <c r="E63" s="18">
        <v>18.600000000000001</v>
      </c>
      <c r="F63" s="17">
        <v>11.3</v>
      </c>
      <c r="G63" s="19">
        <v>12.8</v>
      </c>
      <c r="H63" s="19">
        <v>142</v>
      </c>
      <c r="J63"/>
    </row>
    <row r="64" spans="1:10" s="1" customFormat="1" x14ac:dyDescent="0.25">
      <c r="A64" s="16">
        <v>42215</v>
      </c>
      <c r="B64" s="17">
        <v>0.58616597083333333</v>
      </c>
      <c r="C64" s="17">
        <v>1.26845902341909</v>
      </c>
      <c r="D64" s="17">
        <v>3.9061015778130117</v>
      </c>
      <c r="E64" s="18">
        <v>0</v>
      </c>
      <c r="F64" s="17">
        <v>10.5</v>
      </c>
      <c r="G64" s="19">
        <v>14.3</v>
      </c>
      <c r="H64" s="19">
        <v>349.6</v>
      </c>
      <c r="J64"/>
    </row>
    <row r="65" spans="1:10" s="1" customFormat="1" x14ac:dyDescent="0.25">
      <c r="A65" s="16">
        <v>42216</v>
      </c>
      <c r="B65" s="17">
        <v>0.56238104999999983</v>
      </c>
      <c r="C65" s="17">
        <v>1.0518067684229409</v>
      </c>
      <c r="D65" s="17">
        <v>3.0910013743068787</v>
      </c>
      <c r="E65" s="18">
        <v>9.3000000000000007</v>
      </c>
      <c r="F65" s="17">
        <v>11.2</v>
      </c>
      <c r="G65" s="19">
        <v>13.6</v>
      </c>
      <c r="H65" s="19">
        <v>156.4</v>
      </c>
      <c r="J65"/>
    </row>
    <row r="66" spans="1:10" s="1" customFormat="1" x14ac:dyDescent="0.25">
      <c r="A66" s="16">
        <v>42217</v>
      </c>
      <c r="B66" s="17">
        <v>0.52802694583333321</v>
      </c>
      <c r="C66" s="17">
        <v>0.78106810136672833</v>
      </c>
      <c r="D66" s="17">
        <v>2.1021792934996415</v>
      </c>
      <c r="E66" s="18">
        <v>0</v>
      </c>
      <c r="F66" s="17">
        <v>11.1</v>
      </c>
      <c r="G66" s="19">
        <v>13.4</v>
      </c>
      <c r="H66" s="19">
        <v>141.19999999999999</v>
      </c>
      <c r="J66"/>
    </row>
    <row r="67" spans="1:10" s="1" customFormat="1" x14ac:dyDescent="0.25">
      <c r="A67" s="16">
        <v>42218</v>
      </c>
      <c r="B67" s="17">
        <v>0.51793043750000012</v>
      </c>
      <c r="C67" s="17">
        <v>0.71174532763977627</v>
      </c>
      <c r="D67" s="17">
        <v>1.857346498178946</v>
      </c>
      <c r="E67" s="18">
        <v>0.2</v>
      </c>
      <c r="F67" s="17">
        <v>11.7</v>
      </c>
      <c r="G67" s="19">
        <v>14.2</v>
      </c>
      <c r="H67" s="19">
        <v>109.2</v>
      </c>
      <c r="J67"/>
    </row>
    <row r="68" spans="1:10" s="1" customFormat="1" x14ac:dyDescent="0.25">
      <c r="A68" s="16">
        <v>42219</v>
      </c>
      <c r="B68" s="17">
        <v>0.50572818333333325</v>
      </c>
      <c r="C68" s="17">
        <v>0.62816697521509846</v>
      </c>
      <c r="D68" s="17">
        <v>1.5623556815862998</v>
      </c>
      <c r="E68" s="18">
        <v>0</v>
      </c>
      <c r="F68" s="17">
        <v>10.9</v>
      </c>
      <c r="G68" s="19">
        <v>13.2</v>
      </c>
      <c r="H68" s="19">
        <v>88</v>
      </c>
      <c r="J68"/>
    </row>
    <row r="69" spans="1:10" s="1" customFormat="1" x14ac:dyDescent="0.25">
      <c r="A69" s="16">
        <v>42220</v>
      </c>
      <c r="B69" s="17">
        <v>0.48438328750000004</v>
      </c>
      <c r="C69" s="17">
        <v>0.49977091355317294</v>
      </c>
      <c r="D69" s="17">
        <v>1.1258857014417463</v>
      </c>
      <c r="E69" s="18">
        <v>0</v>
      </c>
      <c r="F69" s="17">
        <v>12</v>
      </c>
      <c r="G69" s="19">
        <v>15.9</v>
      </c>
      <c r="H69" s="19">
        <v>70</v>
      </c>
      <c r="J69"/>
    </row>
    <row r="70" spans="1:10" s="1" customFormat="1" x14ac:dyDescent="0.25">
      <c r="A70" s="16">
        <v>42221</v>
      </c>
      <c r="B70" s="17">
        <v>0.47145924583333337</v>
      </c>
      <c r="C70" s="17">
        <v>0.43209445721665496</v>
      </c>
      <c r="D70" s="17">
        <v>0.9065802744566186</v>
      </c>
      <c r="E70" s="18">
        <v>0</v>
      </c>
      <c r="F70" s="17">
        <v>12.7</v>
      </c>
      <c r="G70" s="19">
        <v>17.3</v>
      </c>
      <c r="H70" s="19">
        <v>65.599999999999994</v>
      </c>
      <c r="J70"/>
    </row>
    <row r="71" spans="1:10" s="1" customFormat="1" x14ac:dyDescent="0.25">
      <c r="A71" s="16">
        <v>42222</v>
      </c>
      <c r="B71" s="17">
        <v>0.44730172083333336</v>
      </c>
      <c r="C71" s="17">
        <v>0.32091274393436159</v>
      </c>
      <c r="D71" s="17">
        <v>0.56509685087805661</v>
      </c>
      <c r="E71" s="18">
        <v>0</v>
      </c>
      <c r="F71" s="17">
        <v>11.9</v>
      </c>
      <c r="G71" s="19">
        <v>15.1</v>
      </c>
      <c r="H71" s="19">
        <v>62.8</v>
      </c>
      <c r="J71"/>
    </row>
    <row r="72" spans="1:10" s="1" customFormat="1" x14ac:dyDescent="0.25">
      <c r="A72" s="16">
        <v>42223</v>
      </c>
      <c r="B72" s="17">
        <v>0.43327902916666711</v>
      </c>
      <c r="C72" s="17">
        <v>0.27390936219799061</v>
      </c>
      <c r="D72" s="17">
        <v>0.44521553608080094</v>
      </c>
      <c r="E72" s="18">
        <v>0</v>
      </c>
      <c r="F72" s="17">
        <v>11.8</v>
      </c>
      <c r="G72" s="19">
        <v>13.3</v>
      </c>
      <c r="H72" s="19">
        <v>91.6</v>
      </c>
      <c r="J72"/>
    </row>
    <row r="73" spans="1:10" s="1" customFormat="1" x14ac:dyDescent="0.25">
      <c r="A73" s="16">
        <v>42224</v>
      </c>
      <c r="B73" s="17">
        <v>0.44171691666666657</v>
      </c>
      <c r="C73" s="17">
        <v>0.3282095403254861</v>
      </c>
      <c r="D73" s="17">
        <v>0.63358985127363898</v>
      </c>
      <c r="E73" s="18">
        <v>0</v>
      </c>
      <c r="F73" s="17">
        <v>10.9</v>
      </c>
      <c r="G73" s="19">
        <v>12.3</v>
      </c>
      <c r="H73" s="19">
        <v>80.400000000000006</v>
      </c>
      <c r="J73"/>
    </row>
    <row r="74" spans="1:10" s="1" customFormat="1" x14ac:dyDescent="0.25">
      <c r="A74" s="16">
        <v>42225</v>
      </c>
      <c r="B74" s="17">
        <v>0.43336845416666675</v>
      </c>
      <c r="C74" s="17">
        <v>0.27264826381939894</v>
      </c>
      <c r="D74" s="17">
        <v>0.43900647568852375</v>
      </c>
      <c r="E74" s="18">
        <v>0</v>
      </c>
      <c r="F74" s="17">
        <v>11.2</v>
      </c>
      <c r="G74" s="19">
        <v>14.5</v>
      </c>
      <c r="H74" s="19">
        <v>48.8</v>
      </c>
      <c r="J74"/>
    </row>
    <row r="75" spans="1:10" s="1" customFormat="1" x14ac:dyDescent="0.25">
      <c r="A75" s="16">
        <v>42226</v>
      </c>
      <c r="B75" s="17">
        <v>0.42088727916666641</v>
      </c>
      <c r="C75" s="17">
        <v>0.23171758375610008</v>
      </c>
      <c r="D75" s="17">
        <v>0.33634983582562938</v>
      </c>
      <c r="E75" s="18">
        <v>5.0999999999999996</v>
      </c>
      <c r="F75" s="17">
        <v>11.5</v>
      </c>
      <c r="G75" s="19">
        <v>13.9</v>
      </c>
      <c r="H75" s="19">
        <v>49.2</v>
      </c>
      <c r="J75"/>
    </row>
    <row r="76" spans="1:10" s="1" customFormat="1" x14ac:dyDescent="0.25">
      <c r="A76" s="16">
        <v>42227</v>
      </c>
      <c r="B76" s="17">
        <v>0.45383187500000005</v>
      </c>
      <c r="C76" s="17">
        <v>0.34811427010651141</v>
      </c>
      <c r="D76" s="17">
        <v>0.64466017579059265</v>
      </c>
      <c r="E76" s="18">
        <v>0.2</v>
      </c>
      <c r="F76" s="17">
        <v>11</v>
      </c>
      <c r="G76" s="19">
        <v>11.7</v>
      </c>
      <c r="H76" s="19">
        <v>46.8</v>
      </c>
      <c r="J76"/>
    </row>
    <row r="77" spans="1:10" s="1" customFormat="1" x14ac:dyDescent="0.25">
      <c r="A77" s="16">
        <v>42228</v>
      </c>
      <c r="B77" s="17">
        <v>0.44466581249999998</v>
      </c>
      <c r="C77" s="17">
        <v>0.31193581190590502</v>
      </c>
      <c r="D77" s="17">
        <v>0.54193004806882217</v>
      </c>
      <c r="E77" s="18">
        <v>0</v>
      </c>
      <c r="F77" s="17">
        <v>10.7</v>
      </c>
      <c r="G77" s="19">
        <v>12.1</v>
      </c>
      <c r="H77" s="19">
        <v>26</v>
      </c>
      <c r="J77"/>
    </row>
    <row r="78" spans="1:10" s="1" customFormat="1" x14ac:dyDescent="0.25">
      <c r="A78" s="16">
        <v>42229</v>
      </c>
      <c r="B78" s="17">
        <v>0.44375239999999988</v>
      </c>
      <c r="C78" s="17">
        <v>0.31322276103299168</v>
      </c>
      <c r="D78" s="17">
        <v>0.55355019207254219</v>
      </c>
      <c r="E78" s="18">
        <v>0</v>
      </c>
      <c r="F78" s="17">
        <v>10.199999999999999</v>
      </c>
      <c r="G78" s="19">
        <v>10.6</v>
      </c>
      <c r="H78" s="19">
        <v>35.6</v>
      </c>
      <c r="J78"/>
    </row>
    <row r="79" spans="1:10" s="1" customFormat="1" x14ac:dyDescent="0.25">
      <c r="A79" s="16">
        <v>42230</v>
      </c>
      <c r="B79" s="17">
        <v>0.45863101666666667</v>
      </c>
      <c r="C79" s="17">
        <v>0.37817950223459151</v>
      </c>
      <c r="D79" s="17">
        <v>0.74814282791090936</v>
      </c>
      <c r="E79" s="18">
        <v>0</v>
      </c>
      <c r="F79" s="17">
        <v>10.3</v>
      </c>
      <c r="G79" s="19">
        <v>11.6</v>
      </c>
      <c r="H79" s="19">
        <v>30.8</v>
      </c>
      <c r="J79"/>
    </row>
    <row r="80" spans="1:10" s="1" customFormat="1" x14ac:dyDescent="0.25">
      <c r="A80" s="16">
        <v>42231</v>
      </c>
      <c r="B80" s="17">
        <v>0.46298303333333329</v>
      </c>
      <c r="C80" s="17">
        <v>0.40331384296253164</v>
      </c>
      <c r="D80" s="17">
        <v>0.83246877835422151</v>
      </c>
      <c r="E80" s="18">
        <v>0</v>
      </c>
      <c r="F80" s="17">
        <v>9.9</v>
      </c>
      <c r="G80" s="19">
        <v>12.1</v>
      </c>
      <c r="H80" s="19">
        <v>21.6</v>
      </c>
      <c r="J80"/>
    </row>
    <row r="81" spans="1:10" s="1" customFormat="1" x14ac:dyDescent="0.25">
      <c r="A81" s="16">
        <v>42232</v>
      </c>
      <c r="B81" s="17">
        <v>0.44257922916666675</v>
      </c>
      <c r="C81" s="17">
        <v>0.30453703820817996</v>
      </c>
      <c r="D81" s="17">
        <v>0.52228376212134886</v>
      </c>
      <c r="E81" s="18">
        <v>0.9</v>
      </c>
      <c r="F81" s="17">
        <v>9.5</v>
      </c>
      <c r="G81" s="19">
        <v>10.8</v>
      </c>
      <c r="H81" s="19">
        <v>14</v>
      </c>
      <c r="J81"/>
    </row>
    <row r="82" spans="1:10" s="1" customFormat="1" x14ac:dyDescent="0.25">
      <c r="A82" s="16">
        <v>42233</v>
      </c>
      <c r="B82" s="17">
        <v>0.4433223083333333</v>
      </c>
      <c r="C82" s="17">
        <v>0.32369078338404944</v>
      </c>
      <c r="D82" s="17">
        <v>0.60308341158155554</v>
      </c>
      <c r="E82" s="18">
        <v>3.4</v>
      </c>
      <c r="F82" s="17">
        <v>9.4</v>
      </c>
      <c r="G82" s="19">
        <v>10.5</v>
      </c>
      <c r="H82" s="19">
        <v>20</v>
      </c>
      <c r="J82"/>
    </row>
    <row r="83" spans="1:10" s="1" customFormat="1" x14ac:dyDescent="0.25">
      <c r="A83" s="16">
        <v>42234</v>
      </c>
      <c r="B83" s="17">
        <v>0.50631583333333319</v>
      </c>
      <c r="C83" s="17">
        <v>0.67551489631077999</v>
      </c>
      <c r="D83" s="17">
        <v>1.770120406211549</v>
      </c>
      <c r="E83" s="18">
        <v>11.4</v>
      </c>
      <c r="F83" s="17">
        <v>9.4</v>
      </c>
      <c r="G83" s="19">
        <v>12.1</v>
      </c>
      <c r="H83" s="19">
        <v>58.4</v>
      </c>
      <c r="J83"/>
    </row>
    <row r="84" spans="1:10" s="1" customFormat="1" x14ac:dyDescent="0.25">
      <c r="A84" s="16">
        <v>42235</v>
      </c>
      <c r="B84" s="17">
        <v>0.65357538749999988</v>
      </c>
      <c r="C84" s="17">
        <v>2.0233122145107081</v>
      </c>
      <c r="D84" s="17">
        <v>6.8454151591325774</v>
      </c>
      <c r="E84" s="18">
        <v>0.4</v>
      </c>
      <c r="F84" s="17">
        <v>7.9</v>
      </c>
      <c r="G84" s="19">
        <v>11.6</v>
      </c>
      <c r="H84" s="19">
        <v>643.20000000000005</v>
      </c>
      <c r="J84"/>
    </row>
    <row r="85" spans="1:10" s="1" customFormat="1" x14ac:dyDescent="0.25">
      <c r="A85" s="16">
        <v>42236</v>
      </c>
      <c r="B85" s="17">
        <v>0.58461380833333332</v>
      </c>
      <c r="C85" s="17">
        <v>1.2564476794564545</v>
      </c>
      <c r="D85" s="17">
        <v>3.862412607541819</v>
      </c>
      <c r="E85" s="18">
        <v>0.2</v>
      </c>
      <c r="F85" s="17">
        <v>8.3000000000000007</v>
      </c>
      <c r="G85" s="19">
        <v>12.4</v>
      </c>
      <c r="H85" s="19"/>
      <c r="J85"/>
    </row>
    <row r="86" spans="1:10" s="1" customFormat="1" x14ac:dyDescent="0.25">
      <c r="A86" s="16">
        <v>42237</v>
      </c>
      <c r="B86" s="17">
        <v>0.5188097833333335</v>
      </c>
      <c r="C86" s="17">
        <v>0.70702917104911422</v>
      </c>
      <c r="D86" s="17">
        <v>1.8306242525074061</v>
      </c>
      <c r="E86" s="18">
        <v>0</v>
      </c>
      <c r="F86" s="17">
        <v>7.7</v>
      </c>
      <c r="G86" s="19">
        <v>8.6999999999999993</v>
      </c>
      <c r="H86" s="19">
        <v>267.60000000000002</v>
      </c>
      <c r="J86"/>
    </row>
    <row r="87" spans="1:10" s="1" customFormat="1" x14ac:dyDescent="0.25">
      <c r="A87" s="16">
        <v>42238</v>
      </c>
      <c r="B87" s="17">
        <v>0.49735842916666667</v>
      </c>
      <c r="C87" s="17">
        <v>0.56903865542981868</v>
      </c>
      <c r="D87" s="17">
        <v>1.3519722782372046</v>
      </c>
      <c r="E87" s="18">
        <v>3.9</v>
      </c>
      <c r="F87" s="17">
        <v>7</v>
      </c>
      <c r="G87" s="19">
        <v>7.7</v>
      </c>
      <c r="H87" s="19">
        <v>98.4</v>
      </c>
      <c r="J87"/>
    </row>
    <row r="88" spans="1:10" s="1" customFormat="1" x14ac:dyDescent="0.25">
      <c r="A88" s="16">
        <v>42239</v>
      </c>
      <c r="B88" s="17">
        <v>0.53937753333333327</v>
      </c>
      <c r="C88" s="17">
        <v>0.88726416669267094</v>
      </c>
      <c r="D88" s="17">
        <v>2.5036951850604336</v>
      </c>
      <c r="E88" s="18">
        <v>6.1</v>
      </c>
      <c r="F88" s="17">
        <v>7.1</v>
      </c>
      <c r="G88" s="19">
        <v>10.5</v>
      </c>
      <c r="H88" s="19">
        <v>51.2</v>
      </c>
      <c r="J88"/>
    </row>
    <row r="89" spans="1:10" s="1" customFormat="1" x14ac:dyDescent="0.25">
      <c r="A89" s="16">
        <v>42240</v>
      </c>
      <c r="B89" s="17">
        <v>0.73761146666666677</v>
      </c>
      <c r="C89" s="17">
        <v>3.2103703805814807</v>
      </c>
      <c r="D89" s="17">
        <v>11.608881680307112</v>
      </c>
      <c r="E89" s="18">
        <v>0</v>
      </c>
      <c r="F89" s="17">
        <v>6.5</v>
      </c>
      <c r="G89" s="19">
        <v>11.5</v>
      </c>
      <c r="H89" s="19">
        <v>148.4</v>
      </c>
      <c r="J89"/>
    </row>
    <row r="90" spans="1:10" s="1" customFormat="1" x14ac:dyDescent="0.25">
      <c r="A90" s="16">
        <v>42241</v>
      </c>
      <c r="B90" s="17">
        <v>0.60025040833333332</v>
      </c>
      <c r="C90" s="17">
        <v>1.4251195706041564</v>
      </c>
      <c r="D90" s="17">
        <v>4.5155132312852047</v>
      </c>
      <c r="E90" s="18">
        <v>0</v>
      </c>
      <c r="F90" s="17">
        <v>6.4</v>
      </c>
      <c r="G90" s="19">
        <v>9.4</v>
      </c>
      <c r="H90" s="19">
        <v>861.2</v>
      </c>
      <c r="J90"/>
    </row>
    <row r="91" spans="1:10" s="1" customFormat="1" x14ac:dyDescent="0.25">
      <c r="A91" s="16">
        <v>42242</v>
      </c>
      <c r="B91" s="17">
        <v>0.54501130833333344</v>
      </c>
      <c r="C91" s="17">
        <v>0.9047131200544829</v>
      </c>
      <c r="D91" s="17">
        <v>2.5454467195787207</v>
      </c>
      <c r="E91" s="18">
        <v>5.5</v>
      </c>
      <c r="F91" s="17">
        <v>7.2</v>
      </c>
      <c r="G91" s="19">
        <v>11.2</v>
      </c>
      <c r="H91" s="19">
        <v>260</v>
      </c>
      <c r="J91"/>
    </row>
    <row r="92" spans="1:10" s="1" customFormat="1" x14ac:dyDescent="0.25">
      <c r="A92" s="16">
        <v>42243</v>
      </c>
      <c r="B92" s="17">
        <v>0.75200889166666673</v>
      </c>
      <c r="C92" s="17">
        <v>4.0686793483290122</v>
      </c>
      <c r="D92" s="17">
        <v>15.351112287529117</v>
      </c>
      <c r="E92" s="18">
        <v>9.1</v>
      </c>
      <c r="F92" s="17">
        <v>6.7</v>
      </c>
      <c r="G92" s="19">
        <v>10.7</v>
      </c>
      <c r="H92" s="19">
        <v>152.80000000000001</v>
      </c>
      <c r="J92"/>
    </row>
    <row r="93" spans="1:10" s="1" customFormat="1" x14ac:dyDescent="0.25">
      <c r="A93" s="16">
        <v>42244</v>
      </c>
      <c r="B93" s="17">
        <v>1.1445974166666673</v>
      </c>
      <c r="C93" s="17">
        <v>13.278914450585361</v>
      </c>
      <c r="D93" s="17">
        <v>53.977594166670684</v>
      </c>
      <c r="E93" s="18">
        <v>4.0999999999999996</v>
      </c>
      <c r="F93" s="17">
        <v>4.5999999999999996</v>
      </c>
      <c r="G93" s="19">
        <v>5.7</v>
      </c>
      <c r="H93" s="19">
        <v>660.8</v>
      </c>
      <c r="J93"/>
    </row>
    <row r="94" spans="1:10" s="1" customFormat="1" x14ac:dyDescent="0.25">
      <c r="A94" s="16">
        <v>42245</v>
      </c>
      <c r="B94" s="17">
        <v>0.9088113708333333</v>
      </c>
      <c r="C94" s="17">
        <v>6.7362398608685865</v>
      </c>
      <c r="D94" s="17">
        <v>26.261525361855306</v>
      </c>
      <c r="E94" s="18">
        <v>0</v>
      </c>
      <c r="F94" s="17">
        <v>4.2</v>
      </c>
      <c r="G94" s="19">
        <v>3.9</v>
      </c>
      <c r="H94" s="19">
        <v>4230</v>
      </c>
      <c r="J94"/>
    </row>
    <row r="95" spans="1:10" s="1" customFormat="1" x14ac:dyDescent="0.25">
      <c r="A95" s="16">
        <v>42246</v>
      </c>
      <c r="B95" s="17">
        <v>0.6940657499999997</v>
      </c>
      <c r="C95" s="17">
        <v>2.5848755445984195</v>
      </c>
      <c r="D95" s="17">
        <v>9.0941496180974468</v>
      </c>
      <c r="E95" s="18">
        <v>0</v>
      </c>
      <c r="F95" s="17">
        <v>4.4000000000000004</v>
      </c>
      <c r="G95" s="19">
        <v>5.5</v>
      </c>
      <c r="H95" s="19">
        <v>1266.8</v>
      </c>
      <c r="J95"/>
    </row>
    <row r="96" spans="1:10" s="1" customFormat="1" x14ac:dyDescent="0.25">
      <c r="A96" s="16">
        <v>42247</v>
      </c>
      <c r="B96" s="17">
        <v>0.61140298333333321</v>
      </c>
      <c r="C96" s="17">
        <v>1.5339556769070632</v>
      </c>
      <c r="D96" s="17">
        <v>4.9300969021794092</v>
      </c>
      <c r="E96" s="18">
        <v>0</v>
      </c>
      <c r="F96" s="17">
        <v>4.7</v>
      </c>
      <c r="G96" s="19">
        <v>6.8</v>
      </c>
      <c r="H96" s="19">
        <v>967.6</v>
      </c>
      <c r="J96"/>
    </row>
    <row r="97" spans="1:10" s="1" customFormat="1" x14ac:dyDescent="0.25">
      <c r="A97" s="16">
        <v>42248</v>
      </c>
      <c r="B97" s="17">
        <v>0.55473947083333364</v>
      </c>
      <c r="C97" s="17">
        <v>0.98566286587521335</v>
      </c>
      <c r="D97" s="17">
        <v>2.8445938724240758</v>
      </c>
      <c r="E97" s="18">
        <v>0</v>
      </c>
      <c r="F97" s="17">
        <v>4.7</v>
      </c>
      <c r="G97" s="19">
        <v>7</v>
      </c>
      <c r="H97" s="19">
        <v>342.8</v>
      </c>
      <c r="J97"/>
    </row>
    <row r="98" spans="1:10" s="1" customFormat="1" x14ac:dyDescent="0.25">
      <c r="A98" s="16">
        <v>42249</v>
      </c>
      <c r="B98" s="17">
        <v>0.50841944999999977</v>
      </c>
      <c r="C98" s="17">
        <v>0.6398284536750013</v>
      </c>
      <c r="D98" s="17">
        <v>1.5971607466310616</v>
      </c>
      <c r="E98" s="18">
        <v>0</v>
      </c>
      <c r="F98" s="17">
        <v>5.3</v>
      </c>
      <c r="G98" s="19">
        <v>7.6</v>
      </c>
      <c r="H98" s="19">
        <v>223.6</v>
      </c>
      <c r="J98"/>
    </row>
    <row r="99" spans="1:10" s="1" customFormat="1" x14ac:dyDescent="0.25">
      <c r="A99" s="16">
        <v>42250</v>
      </c>
      <c r="B99" s="17">
        <v>0.48573317916666681</v>
      </c>
      <c r="C99" s="17">
        <v>0.50597644333915104</v>
      </c>
      <c r="D99" s="17">
        <v>1.1449353588474618</v>
      </c>
      <c r="E99" s="18">
        <v>0</v>
      </c>
      <c r="F99" s="17">
        <v>5.0999999999999996</v>
      </c>
      <c r="G99" s="19">
        <v>6.7</v>
      </c>
      <c r="H99" s="19">
        <v>112</v>
      </c>
      <c r="J99"/>
    </row>
    <row r="100" spans="1:10" s="1" customFormat="1" x14ac:dyDescent="0.25">
      <c r="A100" s="16">
        <v>42251</v>
      </c>
      <c r="B100" s="17">
        <v>0.47517677083333337</v>
      </c>
      <c r="C100" s="17">
        <v>0.44843601468550071</v>
      </c>
      <c r="D100" s="17">
        <v>0.95569949630210305</v>
      </c>
      <c r="E100" s="18">
        <v>0.2</v>
      </c>
      <c r="F100" s="17">
        <v>5.7</v>
      </c>
      <c r="G100" s="19">
        <v>7.3</v>
      </c>
      <c r="H100" s="19">
        <v>128.80000000000001</v>
      </c>
      <c r="J100"/>
    </row>
    <row r="101" spans="1:10" s="1" customFormat="1" x14ac:dyDescent="0.25">
      <c r="A101" s="16">
        <v>42252</v>
      </c>
      <c r="B101" s="17">
        <v>0.47876015833333313</v>
      </c>
      <c r="C101" s="17">
        <v>0.46521623055759775</v>
      </c>
      <c r="D101" s="17">
        <v>1.0076406320615023</v>
      </c>
      <c r="E101" s="18">
        <v>0</v>
      </c>
      <c r="F101" s="17">
        <v>6.5</v>
      </c>
      <c r="G101" s="19">
        <v>9.6999999999999993</v>
      </c>
      <c r="H101" s="19">
        <v>127.6</v>
      </c>
      <c r="J101"/>
    </row>
    <row r="102" spans="1:10" s="1" customFormat="1" x14ac:dyDescent="0.25">
      <c r="A102" s="16">
        <v>42253</v>
      </c>
      <c r="B102" s="17">
        <v>0.46258062083333323</v>
      </c>
      <c r="C102" s="17">
        <v>0.38892809904515807</v>
      </c>
      <c r="D102" s="17">
        <v>0.7707822531086469</v>
      </c>
      <c r="E102" s="18">
        <v>0</v>
      </c>
      <c r="F102" s="17">
        <v>5.2</v>
      </c>
      <c r="G102" s="19">
        <v>5.2</v>
      </c>
      <c r="H102" s="19">
        <v>119.2</v>
      </c>
      <c r="J102"/>
    </row>
    <row r="103" spans="1:10" s="1" customFormat="1" x14ac:dyDescent="0.25">
      <c r="A103" s="16">
        <v>42254</v>
      </c>
      <c r="B103" s="17">
        <v>0.46359410416666685</v>
      </c>
      <c r="C103" s="17">
        <v>0.39174752072956331</v>
      </c>
      <c r="D103" s="17">
        <v>0.77686545228233161</v>
      </c>
      <c r="E103" s="18">
        <v>0</v>
      </c>
      <c r="F103" s="17">
        <v>4.5999999999999996</v>
      </c>
      <c r="G103" s="19">
        <v>5.2</v>
      </c>
      <c r="H103" s="19">
        <v>237.2</v>
      </c>
      <c r="J103"/>
    </row>
    <row r="104" spans="1:10" s="1" customFormat="1" x14ac:dyDescent="0.25">
      <c r="A104" s="16">
        <v>42255</v>
      </c>
      <c r="B104" s="17">
        <v>0.44873464999999996</v>
      </c>
      <c r="C104" s="17">
        <v>0.32567066084647311</v>
      </c>
      <c r="D104" s="17">
        <v>0.5771451879949252</v>
      </c>
      <c r="E104" s="18">
        <v>0</v>
      </c>
      <c r="F104" s="17">
        <v>4.8</v>
      </c>
      <c r="G104" s="19">
        <v>7.2</v>
      </c>
      <c r="H104" s="19">
        <v>239.6</v>
      </c>
      <c r="J104"/>
    </row>
    <row r="105" spans="1:10" s="1" customFormat="1" x14ac:dyDescent="0.25">
      <c r="A105" s="16">
        <v>42256</v>
      </c>
      <c r="B105" s="17">
        <v>0.43245929999999988</v>
      </c>
      <c r="C105" s="17">
        <v>0.26851785179518434</v>
      </c>
      <c r="D105" s="17">
        <v>0.42639552259787245</v>
      </c>
      <c r="E105" s="18">
        <v>0</v>
      </c>
      <c r="F105" s="17">
        <v>5.3</v>
      </c>
      <c r="G105" s="19">
        <v>7.9</v>
      </c>
      <c r="H105" s="19">
        <v>2070</v>
      </c>
      <c r="J105"/>
    </row>
    <row r="106" spans="1:10" s="1" customFormat="1" x14ac:dyDescent="0.25">
      <c r="A106" s="16">
        <v>42257</v>
      </c>
      <c r="B106" s="17">
        <v>0.43276589999999976</v>
      </c>
      <c r="C106" s="17">
        <v>0.26894822017268921</v>
      </c>
      <c r="D106" s="17">
        <v>0.42634787475932173</v>
      </c>
      <c r="E106" s="18">
        <v>0</v>
      </c>
      <c r="F106" s="17">
        <v>6</v>
      </c>
      <c r="G106" s="19">
        <v>10.3</v>
      </c>
      <c r="H106" s="19">
        <v>1216.4000000000001</v>
      </c>
      <c r="J106"/>
    </row>
    <row r="107" spans="1:10" s="1" customFormat="1" x14ac:dyDescent="0.25">
      <c r="A107" s="16">
        <v>42258</v>
      </c>
      <c r="B107" s="17">
        <v>0.50481264166666684</v>
      </c>
      <c r="C107" s="17">
        <v>0.65166984018333263</v>
      </c>
      <c r="D107" s="17">
        <v>1.6732459567309672</v>
      </c>
      <c r="E107" s="18">
        <v>12.6</v>
      </c>
      <c r="F107" s="17">
        <v>6.8</v>
      </c>
      <c r="G107" s="19">
        <v>10.6</v>
      </c>
      <c r="H107" s="19">
        <v>488.8</v>
      </c>
      <c r="J107"/>
    </row>
    <row r="108" spans="1:10" s="1" customFormat="1" x14ac:dyDescent="0.25">
      <c r="A108" s="16">
        <v>42259</v>
      </c>
      <c r="B108" s="17">
        <v>0.54853720833333319</v>
      </c>
      <c r="C108" s="17">
        <v>0.94477126559503055</v>
      </c>
      <c r="D108" s="17">
        <v>2.7017586362969155</v>
      </c>
      <c r="E108" s="18">
        <v>0.5</v>
      </c>
      <c r="F108" s="17">
        <v>6.2</v>
      </c>
      <c r="G108" s="19">
        <v>9.1999999999999993</v>
      </c>
      <c r="H108" s="19">
        <v>283.60000000000002</v>
      </c>
      <c r="J108"/>
    </row>
    <row r="109" spans="1:10" s="1" customFormat="1" x14ac:dyDescent="0.25">
      <c r="A109" s="16">
        <v>42260</v>
      </c>
      <c r="B109" s="17">
        <v>0.50176367499999996</v>
      </c>
      <c r="C109" s="17">
        <v>0.60984420411843965</v>
      </c>
      <c r="D109" s="17">
        <v>1.5059720854217986</v>
      </c>
      <c r="E109" s="18">
        <v>0</v>
      </c>
      <c r="F109" s="17">
        <v>5.2</v>
      </c>
      <c r="G109" s="19">
        <v>6.3</v>
      </c>
      <c r="H109" s="19">
        <v>368</v>
      </c>
      <c r="J109"/>
    </row>
    <row r="110" spans="1:10" s="1" customFormat="1" x14ac:dyDescent="0.25">
      <c r="A110" s="16">
        <v>42261</v>
      </c>
      <c r="B110" s="17">
        <v>0.48310365833333319</v>
      </c>
      <c r="C110" s="17">
        <v>0.49035159537336309</v>
      </c>
      <c r="D110" s="17">
        <v>1.092025892686425</v>
      </c>
      <c r="E110" s="18">
        <v>0.2</v>
      </c>
      <c r="F110" s="17">
        <v>4.4000000000000004</v>
      </c>
      <c r="G110" s="19">
        <v>5.2</v>
      </c>
      <c r="H110" s="19">
        <v>154.80000000000001</v>
      </c>
      <c r="J110"/>
    </row>
    <row r="111" spans="1:10" s="1" customFormat="1" x14ac:dyDescent="0.25">
      <c r="A111" s="16">
        <v>42262</v>
      </c>
      <c r="B111" s="17">
        <v>0.47361396249999971</v>
      </c>
      <c r="C111" s="17">
        <v>0.44132322019780418</v>
      </c>
      <c r="D111" s="17">
        <v>0.93396472321076285</v>
      </c>
      <c r="E111" s="18">
        <v>3.5</v>
      </c>
      <c r="F111" s="17">
        <v>5.2</v>
      </c>
      <c r="G111" s="19">
        <v>6.9</v>
      </c>
      <c r="H111" s="19">
        <v>188.4</v>
      </c>
      <c r="J111"/>
    </row>
    <row r="112" spans="1:10" s="1" customFormat="1" x14ac:dyDescent="0.25">
      <c r="A112" s="16">
        <v>42263</v>
      </c>
      <c r="B112" s="17">
        <v>0.47917960416666644</v>
      </c>
      <c r="C112" s="17">
        <v>0.46849443080728204</v>
      </c>
      <c r="D112" s="17">
        <v>1.0195913148756064</v>
      </c>
      <c r="E112" s="18">
        <v>0</v>
      </c>
      <c r="F112" s="17">
        <v>4.5</v>
      </c>
      <c r="G112" s="19">
        <v>5.5</v>
      </c>
      <c r="H112" s="19">
        <v>105.6</v>
      </c>
      <c r="J112"/>
    </row>
    <row r="113" spans="1:10" s="1" customFormat="1" x14ac:dyDescent="0.25">
      <c r="A113" s="16">
        <v>42264</v>
      </c>
      <c r="B113" s="17">
        <v>0.49665580416666649</v>
      </c>
      <c r="C113" s="17">
        <v>0.5649752898564121</v>
      </c>
      <c r="D113" s="17">
        <v>1.3383335580391826</v>
      </c>
      <c r="E113" s="18">
        <v>3.5</v>
      </c>
      <c r="F113" s="17">
        <v>5.4</v>
      </c>
      <c r="G113" s="19">
        <v>7.3</v>
      </c>
      <c r="H113" s="19">
        <v>123.6</v>
      </c>
      <c r="J113"/>
    </row>
    <row r="114" spans="1:10" s="1" customFormat="1" x14ac:dyDescent="0.25">
      <c r="A114" s="16">
        <v>42265</v>
      </c>
      <c r="B114" s="17">
        <v>0.50446771666666634</v>
      </c>
      <c r="C114" s="17">
        <v>0.61702342161515511</v>
      </c>
      <c r="D114" s="17">
        <v>1.520669166758801</v>
      </c>
      <c r="E114" s="18">
        <v>2.9</v>
      </c>
      <c r="F114" s="17">
        <v>5</v>
      </c>
      <c r="G114" s="19">
        <v>5.4</v>
      </c>
      <c r="H114" s="19">
        <v>286.8</v>
      </c>
      <c r="J114"/>
    </row>
    <row r="115" spans="1:10" s="1" customFormat="1" x14ac:dyDescent="0.25">
      <c r="A115" s="16">
        <v>42266</v>
      </c>
      <c r="B115" s="17">
        <v>0.51694889166666669</v>
      </c>
      <c r="C115" s="17">
        <v>0.69567462645036482</v>
      </c>
      <c r="D115" s="17">
        <v>1.7918538705410525</v>
      </c>
      <c r="E115" s="18">
        <v>0.2</v>
      </c>
      <c r="F115" s="17">
        <v>3.7</v>
      </c>
      <c r="G115" s="19">
        <v>3.2</v>
      </c>
      <c r="H115" s="19"/>
      <c r="J115"/>
    </row>
    <row r="116" spans="1:10" s="1" customFormat="1" x14ac:dyDescent="0.25">
      <c r="A116" s="16">
        <v>42267</v>
      </c>
      <c r="B116" s="17">
        <v>0.50317318333333361</v>
      </c>
      <c r="C116" s="17">
        <v>0.61263895664743295</v>
      </c>
      <c r="D116" s="17">
        <v>1.509399901493196</v>
      </c>
      <c r="E116" s="18">
        <v>0</v>
      </c>
      <c r="F116" s="17">
        <v>3.7</v>
      </c>
      <c r="G116" s="19">
        <v>4.0999999999999996</v>
      </c>
      <c r="H116" s="19">
        <v>112.8</v>
      </c>
      <c r="J116"/>
    </row>
    <row r="117" spans="1:10" s="1" customFormat="1" x14ac:dyDescent="0.25">
      <c r="A117" s="16">
        <v>42268</v>
      </c>
      <c r="B117" s="17">
        <v>0.47291772499999984</v>
      </c>
      <c r="C117" s="17">
        <v>0.44427264496555302</v>
      </c>
      <c r="D117" s="17">
        <v>0.95161675302952997</v>
      </c>
      <c r="E117" s="18">
        <v>0</v>
      </c>
      <c r="F117" s="17">
        <v>3.6</v>
      </c>
      <c r="G117" s="19">
        <v>2.4</v>
      </c>
      <c r="H117" s="19">
        <v>66.400000000000006</v>
      </c>
      <c r="J117"/>
    </row>
    <row r="118" spans="1:10" s="1" customFormat="1" x14ac:dyDescent="0.25">
      <c r="A118" s="16">
        <v>42269</v>
      </c>
      <c r="B118" s="17">
        <v>0.44372472083333331</v>
      </c>
      <c r="C118" s="17">
        <v>0.31237965992640288</v>
      </c>
      <c r="D118" s="17">
        <v>0.54996126611824303</v>
      </c>
      <c r="E118" s="18">
        <v>0</v>
      </c>
      <c r="F118" s="17">
        <v>3.3</v>
      </c>
      <c r="G118" s="19">
        <v>3</v>
      </c>
      <c r="H118" s="19">
        <v>113.6</v>
      </c>
      <c r="J118"/>
    </row>
    <row r="119" spans="1:10" s="1" customFormat="1" x14ac:dyDescent="0.25">
      <c r="A119" s="16">
        <v>42270</v>
      </c>
      <c r="B119" s="17">
        <v>0.44548554166666671</v>
      </c>
      <c r="C119" s="17">
        <v>0.31489336978128907</v>
      </c>
      <c r="D119" s="17">
        <v>0.54987562887621599</v>
      </c>
      <c r="E119" s="18">
        <v>0</v>
      </c>
      <c r="F119" s="17">
        <v>2.8</v>
      </c>
      <c r="G119" s="19">
        <v>1.6</v>
      </c>
      <c r="H119" s="19">
        <v>90.4</v>
      </c>
      <c r="J119"/>
    </row>
    <row r="120" spans="1:10" s="1" customFormat="1" x14ac:dyDescent="0.25">
      <c r="A120" s="16">
        <v>42271</v>
      </c>
      <c r="B120" s="17">
        <v>0.43558704583333374</v>
      </c>
      <c r="C120" s="17">
        <v>0.28182034064049349</v>
      </c>
      <c r="D120" s="17">
        <v>0.4657271509074663</v>
      </c>
      <c r="E120" s="18">
        <v>0</v>
      </c>
      <c r="F120" s="17">
        <v>1.8</v>
      </c>
      <c r="G120" s="19">
        <v>0.1</v>
      </c>
      <c r="H120" s="19"/>
      <c r="J120"/>
    </row>
    <row r="121" spans="1:10" s="1" customFormat="1" x14ac:dyDescent="0.25">
      <c r="A121" s="16">
        <v>42272</v>
      </c>
      <c r="B121" s="17">
        <v>0.43980918333333324</v>
      </c>
      <c r="C121" s="17">
        <v>0.29351420460120864</v>
      </c>
      <c r="D121" s="17">
        <v>0.49083833615899158</v>
      </c>
      <c r="E121" s="18">
        <v>0</v>
      </c>
      <c r="F121" s="17">
        <v>2.2000000000000002</v>
      </c>
      <c r="G121" s="19">
        <v>1.9</v>
      </c>
      <c r="H121" s="19">
        <v>138.80000000000001</v>
      </c>
      <c r="J121"/>
    </row>
    <row r="122" spans="1:10" s="1" customFormat="1" x14ac:dyDescent="0.25">
      <c r="A122" s="16">
        <v>42273</v>
      </c>
      <c r="B122" s="17">
        <v>0.42155370833333333</v>
      </c>
      <c r="C122" s="17">
        <v>0.23273314572232637</v>
      </c>
      <c r="D122" s="17">
        <v>0.33660417726108016</v>
      </c>
      <c r="E122" s="18">
        <v>0</v>
      </c>
      <c r="F122" s="17">
        <v>2.1</v>
      </c>
      <c r="G122" s="19">
        <v>1.6</v>
      </c>
      <c r="H122" s="19">
        <v>110.8</v>
      </c>
      <c r="J122"/>
    </row>
    <row r="123" spans="1:10" s="1" customFormat="1" x14ac:dyDescent="0.25">
      <c r="A123" s="16">
        <v>42274</v>
      </c>
      <c r="B123" s="17">
        <v>0.40582342499999996</v>
      </c>
      <c r="C123" s="17">
        <v>0.19395789016843079</v>
      </c>
      <c r="D123" s="17">
        <v>0.26445886892678411</v>
      </c>
      <c r="E123" s="18">
        <v>0</v>
      </c>
      <c r="F123" s="17">
        <v>1.5</v>
      </c>
      <c r="G123" s="19">
        <v>0.9</v>
      </c>
      <c r="H123" s="19"/>
      <c r="J123"/>
    </row>
    <row r="124" spans="1:10" s="1" customFormat="1" x14ac:dyDescent="0.25">
      <c r="A124" s="16">
        <v>42275</v>
      </c>
      <c r="B124" s="17">
        <v>0.41589438333333323</v>
      </c>
      <c r="C124" s="17">
        <v>0.21796492343701943</v>
      </c>
      <c r="D124" s="17">
        <v>0.30699383886586018</v>
      </c>
      <c r="E124" s="18">
        <v>1.9</v>
      </c>
      <c r="F124" s="17">
        <v>2.2000000000000002</v>
      </c>
      <c r="G124" s="19">
        <v>3.4</v>
      </c>
      <c r="H124" s="19">
        <v>36.799999999999997</v>
      </c>
      <c r="J124"/>
    </row>
    <row r="125" spans="1:10" s="1" customFormat="1" x14ac:dyDescent="0.25">
      <c r="A125" s="16">
        <v>42276</v>
      </c>
      <c r="B125" s="17">
        <v>0.41533654166666678</v>
      </c>
      <c r="C125" s="17">
        <v>0.21515294859259482</v>
      </c>
      <c r="D125" s="17">
        <v>0.29801560141582462</v>
      </c>
      <c r="E125" s="18">
        <v>1.1000000000000001</v>
      </c>
      <c r="F125" s="17">
        <v>3.6</v>
      </c>
      <c r="G125" s="19">
        <v>9.4</v>
      </c>
      <c r="H125" s="19">
        <v>30.4</v>
      </c>
      <c r="J125"/>
    </row>
    <row r="126" spans="1:10" x14ac:dyDescent="0.25">
      <c r="A126" s="16">
        <v>42277</v>
      </c>
      <c r="B126" s="26">
        <v>0.42957385333333326</v>
      </c>
      <c r="C126" s="26">
        <v>0.25634762639601544</v>
      </c>
      <c r="D126" s="26">
        <v>0.39056542627305174</v>
      </c>
      <c r="E126" s="27"/>
      <c r="F126" s="26"/>
      <c r="G126" s="26"/>
      <c r="H126" s="28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735eeb13-47b0-4f7e-9a38-605dfa23e887" xsi:nil="true"/>
    <Qualified_x0020_Date xmlns="735eeb13-47b0-4f7e-9a38-605dfa23e887" xsi:nil="true"/>
    <Activity xmlns="735eeb13-47b0-4f7e-9a38-605dfa23e887">Annual Report</Activity>
    <Classification xmlns="735eeb13-47b0-4f7e-9a38-605dfa23e887" xsi:nil="true"/>
    <Qualified xmlns="735eeb13-47b0-4f7e-9a38-605dfa23e887" xsi:nil="true"/>
    <Reviewed xmlns="735eeb13-47b0-4f7e-9a38-605dfa23e887" xsi:nil="true"/>
    <_DCDateCreated xmlns="http://schemas.microsoft.com/sharepoint/v3/fields">2016-01-29T08:00:00+00:00</_DCDateCreated>
    <Pre_x002f_Post_x0020_Review xmlns="455e3eb2-5c4b-4f9c-9485-6b45abb53e1f" xsi:nil="true"/>
    <Security_x0020_Level xmlns="735eeb13-47b0-4f7e-9a38-605dfa23e887" xsi:nil="true"/>
    <_dlc_DocId xmlns="735eeb13-47b0-4f7e-9a38-605dfa23e887">V4QD7PZWY7C6-257-209</_dlc_DocId>
    <TaxCatchAll xmlns="735eeb13-47b0-4f7e-9a38-605dfa23e887"/>
    <_dlc_DocIdUrl xmlns="735eeb13-47b0-4f7e-9a38-605dfa23e887">
      <Url>http://yukonnect.gov.yk.ca/collab/emr-c1/CMI-FishHabitatManagement/_layouts/15/DocIdRedir.aspx?ID=V4QD7PZWY7C6-257-209</Url>
      <Description>V4QD7PZWY7C6-257-209</Description>
    </_dlc_DocIdUrl>
    <Implementation_x0020_Report_x0020_Appendix xmlns="455e3eb2-5c4b-4f9c-9485-6b45abb53e1f" xsi:nil="true"/>
    <TaxKeywordTaxHTField xmlns="735eeb13-47b0-4f7e-9a38-605dfa23e887">
      <Terms xmlns="http://schemas.microsoft.com/office/infopath/2007/PartnerControls"/>
    </TaxKeywordTaxHTField>
    <g8aa4113ddc4422088472c82181edcec xmlns="735eeb13-47b0-4f7e-9a38-605dfa23e887">
      <Terms xmlns="http://schemas.microsoft.com/office/infopath/2007/PartnerControls"/>
    </g8aa4113ddc4422088472c82181edcec>
    <_Status xmlns="http://schemas.microsoft.com/sharepoint/v3/fields">Reference</_Status>
    <ca850b0ce0224d37a692024e4a693f1d xmlns="c388a6dd-59f5-414d-95c8-bc581b3efaa3">
      <Terms xmlns="http://schemas.microsoft.com/office/infopath/2007/PartnerControls"/>
    </ca850b0ce0224d37a692024e4a693f1d>
    <Original_x0020_Document_x0020_Name xmlns="455e3eb2-5c4b-4f9c-9485-6b45abb53e1f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71dbc130-9a09-4654-95c9-933da96cfe25" ContentTypeId="0x010100AB2B133976D3534DB263426CA205655A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MR Document" ma:contentTypeID="0x010100AB2B133976D3534DB263426CA205655A006AACEF9B5A47194F9F3FA4F62246397B00BE1DF99CE39B604DB1C5C46F7485485D" ma:contentTypeVersion="101" ma:contentTypeDescription="Document with EMR required metadata" ma:contentTypeScope="" ma:versionID="801801da9ea8b6fcc47edc876cbfa608">
  <xsd:schema xmlns:xsd="http://www.w3.org/2001/XMLSchema" xmlns:xs="http://www.w3.org/2001/XMLSchema" xmlns:p="http://schemas.microsoft.com/office/2006/metadata/properties" xmlns:ns2="735eeb13-47b0-4f7e-9a38-605dfa23e887" xmlns:ns3="http://schemas.microsoft.com/sharepoint/v3/fields" xmlns:ns4="c388a6dd-59f5-414d-95c8-bc581b3efaa3" xmlns:ns5="455e3eb2-5c4b-4f9c-9485-6b45abb53e1f" targetNamespace="http://schemas.microsoft.com/office/2006/metadata/properties" ma:root="true" ma:fieldsID="b205b65b51a94b8925292d108d4ead1e" ns2:_="" ns3:_="" ns4:_="" ns5:_="">
    <xsd:import namespace="735eeb13-47b0-4f7e-9a38-605dfa23e887"/>
    <xsd:import namespace="http://schemas.microsoft.com/sharepoint/v3/fields"/>
    <xsd:import namespace="c388a6dd-59f5-414d-95c8-bc581b3efaa3"/>
    <xsd:import namespace="455e3eb2-5c4b-4f9c-9485-6b45abb53e1f"/>
    <xsd:element name="properties">
      <xsd:complexType>
        <xsd:sequence>
          <xsd:element name="documentManagement">
            <xsd:complexType>
              <xsd:all>
                <xsd:element ref="ns2:Activity"/>
                <xsd:element ref="ns3:_Status" minOccurs="0"/>
                <xsd:element ref="ns2:Classification" minOccurs="0"/>
                <xsd:element ref="ns3:_DCDateCreated"/>
                <xsd:element ref="ns2:Security_x0020_Level" minOccurs="0"/>
                <xsd:element ref="ns2:Notes1" minOccurs="0"/>
                <xsd:element ref="ns2:g8aa4113ddc4422088472c82181edcec" minOccurs="0"/>
                <xsd:element ref="ns2:TaxCatchAll" minOccurs="0"/>
                <xsd:element ref="ns2:TaxCatchAllLabel" minOccurs="0"/>
                <xsd:element ref="ns2:Qualified" minOccurs="0"/>
                <xsd:element ref="ns2:Qualified_x0020_Date" minOccurs="0"/>
                <xsd:element ref="ns2:Reviewed" minOccurs="0"/>
                <xsd:element ref="ns2:TaxKeywordTaxHTField" minOccurs="0"/>
                <xsd:element ref="ns5:Original_x0020_Document_x0020_Name" minOccurs="0"/>
                <xsd:element ref="ns4:ca850b0ce0224d37a692024e4a693f1d" minOccurs="0"/>
                <xsd:element ref="ns5:Implementation_x0020_Report_x0020_Appendix" minOccurs="0"/>
                <xsd:element ref="ns5:Pre_x002f_Post_x0020_Review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eeb13-47b0-4f7e-9a38-605dfa23e887" elementFormDefault="qualified">
    <xsd:import namespace="http://schemas.microsoft.com/office/2006/documentManagement/types"/>
    <xsd:import namespace="http://schemas.microsoft.com/office/infopath/2007/PartnerControls"/>
    <xsd:element name="Activity" ma:index="2" ma:displayName="Topic" ma:description="What document is about? e.g. ATIPP Regulations Consultation" ma:internalName="Activity" ma:readOnly="false">
      <xsd:simpleType>
        <xsd:restriction base="dms:Text">
          <xsd:maxLength value="255"/>
        </xsd:restriction>
      </xsd:simpleType>
    </xsd:element>
    <xsd:element name="Classification" ma:index="4" nillable="true" ma:displayName="Classification" ma:hidden="true" ma:internalName="Classification" ma:readOnly="false">
      <xsd:simpleType>
        <xsd:restriction base="dms:Text">
          <xsd:maxLength value="255"/>
        </xsd:restriction>
      </xsd:simpleType>
    </xsd:element>
    <xsd:element name="Security_x0020_Level" ma:index="8" nillable="true" ma:displayName="Security Level" ma:hidden="true" ma:internalName="Security_x0020_Level" ma:readOnly="false">
      <xsd:simpleType>
        <xsd:restriction base="dms:Number"/>
      </xsd:simpleType>
    </xsd:element>
    <xsd:element name="Notes1" ma:index="10" nillable="true" ma:displayName="Notes" ma:internalName="Notes1">
      <xsd:simpleType>
        <xsd:restriction base="dms:Note">
          <xsd:maxLength value="255"/>
        </xsd:restriction>
      </xsd:simpleType>
    </xsd:element>
    <xsd:element name="g8aa4113ddc4422088472c82181edcec" ma:index="15" nillable="true" ma:taxonomy="true" ma:internalName="g8aa4113ddc4422088472c82181edcec" ma:taxonomyFieldName="Division_x002F_Branch" ma:displayName="Program or Unit" ma:readOnly="false" ma:default="" ma:fieldId="{08aa4113-ddc4-4220-8847-2c82181edcec}" ma:sspId="71dbc130-9a09-4654-95c9-933da96cfe25" ma:termSetId="0dd72fdb-06ca-45e3-b40a-b188748915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714e4ab2-c4e1-4019-82ea-536073aad223}" ma:internalName="TaxCatchAll" ma:showField="CatchAllData" ma:web="c388a6dd-59f5-414d-95c8-bc581b3efa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714e4ab2-c4e1-4019-82ea-536073aad223}" ma:internalName="TaxCatchAllLabel" ma:readOnly="true" ma:showField="CatchAllDataLabel" ma:web="c388a6dd-59f5-414d-95c8-bc581b3efa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Qualified" ma:index="18" nillable="true" ma:displayName="Qualified" ma:hidden="true" ma:internalName="Qualified" ma:readOnly="false">
      <xsd:simpleType>
        <xsd:restriction base="dms:Text">
          <xsd:maxLength value="255"/>
        </xsd:restriction>
      </xsd:simpleType>
    </xsd:element>
    <xsd:element name="Qualified_x0020_Date" ma:index="19" nillable="true" ma:displayName="Qualified Date" ma:format="DateOnly" ma:hidden="true" ma:internalName="Qualified_x0020_Date" ma:readOnly="false">
      <xsd:simpleType>
        <xsd:restriction base="dms:DateTime"/>
      </xsd:simpleType>
    </xsd:element>
    <xsd:element name="Reviewed" ma:index="20" nillable="true" ma:displayName="Reviewed" ma:hidden="true" ma:internalName="Reviewed" ma:readOnly="false">
      <xsd:simpleType>
        <xsd:restriction base="dms:Text">
          <xsd:maxLength value="255"/>
        </xsd:restriction>
      </xsd:simpleType>
    </xsd:element>
    <xsd:element name="TaxKeywordTaxHTField" ma:index="22" nillable="true" ma:taxonomy="true" ma:internalName="TaxKeywordTaxHTField" ma:taxonomyFieldName="TaxKeyword" ma:displayName="Enterprise Keywords" ma:readOnly="false" ma:fieldId="{23f27201-bee3-471e-b2e7-b64fd8b7ca38}" ma:taxonomyMulti="true" ma:sspId="71dbc130-9a09-4654-95c9-933da96cfe2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Reference" ma:format="Dropdown" ma:internalName="_Status" ma:readOnly="false">
      <xsd:simpleType>
        <xsd:restriction base="dms:Choice">
          <xsd:enumeration value="Work In Progress"/>
          <xsd:enumeration value="Reference"/>
          <xsd:enumeration value="Record"/>
        </xsd:restriction>
      </xsd:simpleType>
    </xsd:element>
    <xsd:element name="_DCDateCreated" ma:index="5" ma:displayName="True Document Date" ma:description="The date on which this resource was created" ma:format="DateTime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8a6dd-59f5-414d-95c8-bc581b3efaa3" elementFormDefault="qualified">
    <xsd:import namespace="http://schemas.microsoft.com/office/2006/documentManagement/types"/>
    <xsd:import namespace="http://schemas.microsoft.com/office/infopath/2007/PartnerControls"/>
    <xsd:element name="ca850b0ce0224d37a692024e4a693f1d" ma:index="26" nillable="true" ma:taxonomy="true" ma:internalName="ca850b0ce0224d37a692024e4a693f1d" ma:taxonomyFieldName="EMR_x0020_Classifications" ma:displayName="EMR Classifications" ma:default="" ma:fieldId="{ca850b0c-e022-4d37-a692-024e4a693f1d}" ma:sspId="71dbc130-9a09-4654-95c9-933da96cfe25" ma:termSetId="97997952-355c-4f9d-967e-60cc1bfd3f6c" ma:anchorId="c7e9c8c2-e089-47be-bd46-353b8e58005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e3eb2-5c4b-4f9c-9485-6b45abb53e1f" elementFormDefault="qualified">
    <xsd:import namespace="http://schemas.microsoft.com/office/2006/documentManagement/types"/>
    <xsd:import namespace="http://schemas.microsoft.com/office/infopath/2007/PartnerControls"/>
    <xsd:element name="Original_x0020_Document_x0020_Name" ma:index="25" nillable="true" ma:displayName="Original Document Name" ma:description="original name of document" ma:internalName="Original_x0020_Document_x0020_Name" ma:readOnly="false">
      <xsd:simpleType>
        <xsd:restriction base="dms:Text">
          <xsd:maxLength value="255"/>
        </xsd:restriction>
      </xsd:simpleType>
    </xsd:element>
    <xsd:element name="Implementation_x0020_Report_x0020_Appendix" ma:index="27" nillable="true" ma:displayName="Implementation Report Appendix" ma:internalName="Implementation_x0020_Report_x0020_Appendix">
      <xsd:simpleType>
        <xsd:restriction base="dms:Text">
          <xsd:maxLength value="255"/>
        </xsd:restriction>
      </xsd:simpleType>
    </xsd:element>
    <xsd:element name="Pre_x002f_Post_x0020_Review" ma:index="28" nillable="true" ma:displayName="Pre/Post Review" ma:format="Dropdown" ma:internalName="Pre_x002f_Post_x0020_Review">
      <xsd:simpleType>
        <xsd:restriction base="dms:Choice">
          <xsd:enumeration value="Pre-Review"/>
          <xsd:enumeration value="Post-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26655E5-98E5-4D9B-9CF7-6579BDCA7BE7}"/>
</file>

<file path=customXml/itemProps2.xml><?xml version="1.0" encoding="utf-8"?>
<ds:datastoreItem xmlns:ds="http://schemas.openxmlformats.org/officeDocument/2006/customXml" ds:itemID="{4525A9DE-29CD-4F6C-AF3A-9B9906FFA42F}"/>
</file>

<file path=customXml/itemProps3.xml><?xml version="1.0" encoding="utf-8"?>
<ds:datastoreItem xmlns:ds="http://schemas.openxmlformats.org/officeDocument/2006/customXml" ds:itemID="{BB841E6E-95A3-46D2-9D47-5FF79AB03A62}"/>
</file>

<file path=customXml/itemProps4.xml><?xml version="1.0" encoding="utf-8"?>
<ds:datastoreItem xmlns:ds="http://schemas.openxmlformats.org/officeDocument/2006/customXml" ds:itemID="{0BA72AD6-0AE1-43C5-A845-D719579D5D5E}"/>
</file>

<file path=customXml/itemProps5.xml><?xml version="1.0" encoding="utf-8"?>
<ds:datastoreItem xmlns:ds="http://schemas.openxmlformats.org/officeDocument/2006/customXml" ds:itemID="{E2F4D336-FA21-4F7D-9CFB-5B3443E5D81C}"/>
</file>

<file path=customXml/itemProps6.xml><?xml version="1.0" encoding="utf-8"?>
<ds:datastoreItem xmlns:ds="http://schemas.openxmlformats.org/officeDocument/2006/customXml" ds:itemID="{24685E62-9619-4E31-A9CD-5017CCD97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Template</vt:lpstr>
      <vt:lpstr>Lab_Analysis</vt:lpstr>
      <vt:lpstr>KL_BO01_graphs</vt:lpstr>
      <vt:lpstr>KL_HU01_graphs</vt:lpstr>
      <vt:lpstr>Template!Print_Area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Jeff.VanZandvoort</dc:creator>
  <cp:lastModifiedBy>Angele.Leduc</cp:lastModifiedBy>
  <dcterms:created xsi:type="dcterms:W3CDTF">2015-12-18T18:52:37Z</dcterms:created>
  <dcterms:modified xsi:type="dcterms:W3CDTF">2016-02-16T19:06:24Z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0x010100AB2B133976D3534DB263426CA205655A006AACEF9B5A47194F9F3FA4F62246397B00BE1DF99CE39B604DB1C5C46F7485485D</vt:lpwstr>
  </property>
  <property fmtid="{D5CDD505-2E9C-101B-9397-08002B2CF9AE}" pid="3" name="_dlc_DocIdItemGuid">
    <vt:lpwstr>bf3351e0-3db4-4b99-b598-ddab2e8f3847</vt:lpwstr>
  </property>
  <property fmtid="{D5CDD505-2E9C-101B-9397-08002B2CF9AE}" pid="4" name="TaxKeyword">
    <vt:lpwstr/>
  </property>
  <property fmtid="{D5CDD505-2E9C-101B-9397-08002B2CF9AE}" pid="5" name="Division/Branch">
    <vt:lpwstr/>
  </property>
  <property fmtid="{D5CDD505-2E9C-101B-9397-08002B2CF9AE}" pid="6" name="_docset_NoMedatataSyncRequired">
    <vt:lpwstr>False</vt:lpwstr>
  </property>
</Properties>
</file>